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業務部\★業務ﾏﾆｭｱﾙ関連\ﾏﾆｭｱﾙ(2018～SSC移行)★\業務部ｱｼｽﾀﾝﾄ編(庶務業務)\ご参考＆年行事\ﾎｰﾑﾍﾟｰｼﾞ更新\HP掲載分申込書\202301\"/>
    </mc:Choice>
  </mc:AlternateContent>
  <bookViews>
    <workbookView xWindow="0" yWindow="0" windowWidth="14055" windowHeight="9360"/>
  </bookViews>
  <sheets>
    <sheet name="記入例" sheetId="22" r:id="rId1"/>
    <sheet name="申込用紙" sheetId="21" r:id="rId2"/>
    <sheet name="選択" sheetId="3" state="hidden" r:id="rId3"/>
  </sheets>
  <definedNames>
    <definedName name="_xlnm._FilterDatabase" localSheetId="0" hidden="1">選択!#REF!</definedName>
    <definedName name="_xlnm._FilterDatabase" localSheetId="1" hidden="1">選択!#REF!</definedName>
    <definedName name="_xlnm.Print_Area" localSheetId="0">記入例!$A$1:$L$58</definedName>
    <definedName name="_xlnm.Print_Area" localSheetId="1">申込用紙!$A$1:$L$58</definedName>
    <definedName name="Z_47D98C41_9133_4B9A_87C1_00F218FBC776_.wvu.PrintArea" localSheetId="0" hidden="1">記入例!#REF!</definedName>
    <definedName name="Z_47D98C41_9133_4B9A_87C1_00F218FBC776_.wvu.PrintArea" localSheetId="1" hidden="1">申込用紙!#REF!</definedName>
  </definedNames>
  <calcPr calcId="162913"/>
  <customWorkbookViews>
    <customWorkbookView name="小室　朋子 (野村資本研)/KOMURO, TOMOKO (NICMR/JP) - 個人用ビュー" guid="{47D98C41-9133-4B9A-87C1-00F218FBC776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2" l="1"/>
  <c r="K26" i="22" s="1"/>
  <c r="D25" i="22"/>
  <c r="K25" i="22" s="1"/>
  <c r="D24" i="22"/>
  <c r="K24" i="22" s="1"/>
  <c r="D23" i="22"/>
  <c r="K23" i="22" s="1"/>
  <c r="K20" i="22"/>
  <c r="K19" i="22"/>
  <c r="K18" i="22"/>
  <c r="K17" i="22"/>
  <c r="K16" i="22"/>
  <c r="K15" i="22"/>
  <c r="D26" i="21"/>
  <c r="K26" i="21" s="1"/>
  <c r="D25" i="21"/>
  <c r="K25" i="21" s="1"/>
  <c r="D24" i="21"/>
  <c r="K24" i="21" s="1"/>
  <c r="D23" i="21"/>
  <c r="K23" i="21" s="1"/>
  <c r="K20" i="21"/>
  <c r="K19" i="21"/>
  <c r="K18" i="21"/>
  <c r="K17" i="21"/>
  <c r="K16" i="21"/>
  <c r="K15" i="21"/>
  <c r="K27" i="22" l="1"/>
  <c r="K27" i="21"/>
</calcChain>
</file>

<file path=xl/sharedStrings.xml><?xml version="1.0" encoding="utf-8"?>
<sst xmlns="http://schemas.openxmlformats.org/spreadsheetml/2006/main" count="217" uniqueCount="75">
  <si>
    <t>年</t>
    <rPh sb="0" eb="1">
      <t>ネン</t>
    </rPh>
    <phoneticPr fontId="2"/>
  </si>
  <si>
    <t>号</t>
    <rPh sb="0" eb="1">
      <t>ゴウ</t>
    </rPh>
    <phoneticPr fontId="2"/>
  </si>
  <si>
    <t>冊</t>
    <rPh sb="0" eb="1">
      <t>サツ</t>
    </rPh>
    <phoneticPr fontId="2"/>
  </si>
  <si>
    <t>円</t>
    <rPh sb="0" eb="1">
      <t>エン</t>
    </rPh>
    <phoneticPr fontId="2"/>
  </si>
  <si>
    <t xml:space="preserve">電話番号 </t>
  </si>
  <si>
    <t xml:space="preserve">E-mail   </t>
  </si>
  <si>
    <t>カード番号</t>
  </si>
  <si>
    <t>カード</t>
    <phoneticPr fontId="2"/>
  </si>
  <si>
    <t>株式会社野村資本市場研究所</t>
  </si>
  <si>
    <t>〒100-8130 東京都千代田区大手町2-2-2</t>
  </si>
  <si>
    <t>■　｢郵便振替｣・｢銀行振込｣・｢クレジットカード｣からご希望のお支払方法を選択をしてください。</t>
    <phoneticPr fontId="2"/>
  </si>
  <si>
    <t>合計</t>
    <rPh sb="0" eb="2">
      <t>ゴウケイ</t>
    </rPh>
    <phoneticPr fontId="2"/>
  </si>
  <si>
    <t>氏名又は会社名</t>
    <rPh sb="0" eb="2">
      <t>シメイ</t>
    </rPh>
    <phoneticPr fontId="2"/>
  </si>
  <si>
    <t>■　領収書が必要な場合は以下を要に選択してください</t>
    <rPh sb="12" eb="14">
      <t>イカ</t>
    </rPh>
    <rPh sb="15" eb="16">
      <t>ヨウ</t>
    </rPh>
    <rPh sb="17" eb="19">
      <t>センタク</t>
    </rPh>
    <phoneticPr fontId="2"/>
  </si>
  <si>
    <t>部</t>
    <rPh sb="0" eb="1">
      <t>ブ</t>
    </rPh>
    <phoneticPr fontId="2"/>
  </si>
  <si>
    <t>号～</t>
    <rPh sb="0" eb="1">
      <t>ゴウ</t>
    </rPh>
    <phoneticPr fontId="2"/>
  </si>
  <si>
    <t>「野村資本市場ｸｫｰﾀﾘｰ」「野村ｻｽﾃﾅﾋﾞﾘﾃｨｸｫｰﾀﾘｰ」お申込用紙</t>
    <phoneticPr fontId="2"/>
  </si>
  <si>
    <t>■　クレジットカード決済　</t>
    <phoneticPr fontId="2"/>
  </si>
  <si>
    <t>お申込み後、当研究所から請求書（郵便振替の場合：払込取扱票同封）をお送りいたします。振込手数料はお客様負担にてお願い致します。</t>
    <phoneticPr fontId="2"/>
  </si>
  <si>
    <t>商品がお手元に届くまで1週間ほどかかる場合もありますので、予めご了承ください。送料は弊社にて負担致します。</t>
    <phoneticPr fontId="2"/>
  </si>
  <si>
    <t>入金確認後または照会確認後に印刷物をお送りいたします。若しくは、デジタルブックをお申し込みの場合、閲覧が可能になります。</t>
    <rPh sb="14" eb="17">
      <t>インサツブツ</t>
    </rPh>
    <phoneticPr fontId="2"/>
  </si>
  <si>
    <t>ご連絡頂きましたお名前、ご住所などの個人情報に関しましては、各種出版物の発送のため、</t>
    <phoneticPr fontId="2"/>
  </si>
  <si>
    <t>その他、弊社の「個人情報の保護方針」に記載の利用目的の範囲で利用致します。</t>
    <phoneticPr fontId="2"/>
  </si>
  <si>
    <t>野村資本市場ｸｫｰﾀﾘｰ＆
野村ｻｽﾃﾅﾋﾞﾘﾃｨｸｫｰﾀﾘｰｾｯﾄ</t>
    <phoneticPr fontId="2"/>
  </si>
  <si>
    <t>nicmr.adm@nomura.com</t>
  </si>
  <si>
    <t>詳細は、弊社ホームページをご参照ください。</t>
    <phoneticPr fontId="2"/>
  </si>
  <si>
    <t>（http://www.nicmr.com/nicmr/privacy.html）</t>
  </si>
  <si>
    <t>FAX番号</t>
    <phoneticPr fontId="5"/>
  </si>
  <si>
    <t>【年間購読】</t>
    <rPh sb="1" eb="3">
      <t>ネンカン</t>
    </rPh>
    <rPh sb="3" eb="5">
      <t>コウドク</t>
    </rPh>
    <phoneticPr fontId="2"/>
  </si>
  <si>
    <t>【単品購読】</t>
    <rPh sb="1" eb="3">
      <t>タンピン</t>
    </rPh>
    <rPh sb="3" eb="5">
      <t>コウドク</t>
    </rPh>
    <phoneticPr fontId="2"/>
  </si>
  <si>
    <t>野村資本市場ｸｫｰﾀﾘｰ</t>
    <phoneticPr fontId="2"/>
  </si>
  <si>
    <t>野村ｻｽﾃﾅﾋﾞﾘﾃｨｸｫｰﾀﾘｰ</t>
    <phoneticPr fontId="2"/>
  </si>
  <si>
    <t>お支払い方法は「郵便振替」・「銀行振込」・「クレジットカード決済」からお選びいただけます。</t>
    <phoneticPr fontId="2"/>
  </si>
  <si>
    <r>
      <t>カード名義</t>
    </r>
    <r>
      <rPr>
        <sz val="9"/>
        <rFont val="メイリオ"/>
        <family val="3"/>
        <charset val="128"/>
      </rPr>
      <t>（ローマ字）</t>
    </r>
    <r>
      <rPr>
        <sz val="10"/>
        <rFont val="メイリオ"/>
        <family val="3"/>
        <charset val="128"/>
      </rPr>
      <t xml:space="preserve">  </t>
    </r>
    <phoneticPr fontId="2"/>
  </si>
  <si>
    <r>
      <t>有効期限</t>
    </r>
    <r>
      <rPr>
        <sz val="9"/>
        <rFont val="メイリオ"/>
        <family val="3"/>
        <charset val="128"/>
      </rPr>
      <t>（例:2022年1月）</t>
    </r>
    <r>
      <rPr>
        <sz val="10"/>
        <rFont val="メイリオ"/>
        <family val="3"/>
        <charset val="128"/>
      </rPr>
      <t>　</t>
    </r>
    <phoneticPr fontId="2"/>
  </si>
  <si>
    <t>　TEL:03-6636-7050 / E-mail:　　　　　　　　</t>
    <phoneticPr fontId="2"/>
  </si>
  <si>
    <r>
      <t>部署名/担当者名</t>
    </r>
    <r>
      <rPr>
        <sz val="9"/>
        <rFont val="メイリオ"/>
        <family val="3"/>
        <charset val="128"/>
      </rPr>
      <t xml:space="preserve">(法人) </t>
    </r>
    <rPh sb="2" eb="3">
      <t>メイ</t>
    </rPh>
    <rPh sb="9" eb="11">
      <t>ホウジン</t>
    </rPh>
    <phoneticPr fontId="2"/>
  </si>
  <si>
    <t>●　郵便振替 または 銀行振込をご希望の方：（代金先払い）</t>
    <rPh sb="23" eb="25">
      <t>ダイキン</t>
    </rPh>
    <rPh sb="25" eb="26">
      <t>サキ</t>
    </rPh>
    <phoneticPr fontId="2"/>
  </si>
  <si>
    <t>●　クレジットカード決済をご希望の方：（一括払いのみ）クレジットカード会社への照会確認を致します。</t>
    <rPh sb="20" eb="22">
      <t>イッカツ</t>
    </rPh>
    <rPh sb="22" eb="23">
      <t>バラ</t>
    </rPh>
    <phoneticPr fontId="2"/>
  </si>
  <si>
    <r>
      <t>※デジタルブックについて：野村ｻｽﾃﾅﾋﾞﾘﾃｨｸｫｰﾀﾘｰは2020年春号から、野村資本市場ｸｫｰﾀﾘｰは2020年秋号から取扱をはじめました。</t>
    </r>
    <r>
      <rPr>
        <strike/>
        <sz val="8"/>
        <rFont val="メイリオ"/>
        <family val="3"/>
        <charset val="128"/>
      </rPr>
      <t>　</t>
    </r>
    <rPh sb="35" eb="36">
      <t>ネン</t>
    </rPh>
    <rPh sb="36" eb="38">
      <t>ハルゴウ</t>
    </rPh>
    <rPh sb="41" eb="43">
      <t>ノムラ</t>
    </rPh>
    <rPh sb="43" eb="45">
      <t>シホン</t>
    </rPh>
    <rPh sb="45" eb="47">
      <t>シジョウ</t>
    </rPh>
    <rPh sb="58" eb="59">
      <t>ネン</t>
    </rPh>
    <rPh sb="59" eb="60">
      <t>アキ</t>
    </rPh>
    <rPh sb="60" eb="61">
      <t>ゴウ</t>
    </rPh>
    <rPh sb="63" eb="65">
      <t>トリアツカイ</t>
    </rPh>
    <phoneticPr fontId="2"/>
  </si>
  <si>
    <t>ﾃﾞｼﾞﾀﾙﾌﾞｯｸ　</t>
    <phoneticPr fontId="2"/>
  </si>
  <si>
    <t>ﾃﾞｼﾞﾀﾙﾌﾞｯｸ＋印刷物　</t>
    <phoneticPr fontId="2"/>
  </si>
  <si>
    <r>
      <t>ﾃﾞｼﾞﾀﾙﾌﾞｯｸ</t>
    </r>
    <r>
      <rPr>
        <sz val="9"/>
        <color theme="1"/>
        <rFont val="Arial"/>
        <family val="2"/>
        <scheme val="minor"/>
      </rPr>
      <t/>
    </r>
    <phoneticPr fontId="2"/>
  </si>
  <si>
    <t>ﾃﾞｼﾞﾀﾙﾌﾞｯｸ＋印刷物</t>
  </si>
  <si>
    <t>ﾃﾞｼﾞﾀﾙﾌﾞｯｸ＋印刷物</t>
    <phoneticPr fontId="2"/>
  </si>
  <si>
    <t>ﾃﾞｼﾞﾀﾙﾌﾞｯｸ</t>
  </si>
  <si>
    <t>印刷物①</t>
    <rPh sb="0" eb="3">
      <t>インサツブツ</t>
    </rPh>
    <phoneticPr fontId="2"/>
  </si>
  <si>
    <t>印刷物②</t>
    <rPh sb="0" eb="3">
      <t>インサツブツ</t>
    </rPh>
    <phoneticPr fontId="2"/>
  </si>
  <si>
    <t>印刷物③</t>
    <rPh sb="0" eb="3">
      <t>インサツブツ</t>
    </rPh>
    <phoneticPr fontId="2"/>
  </si>
  <si>
    <t>印刷物④</t>
    <rPh sb="0" eb="3">
      <t>インサツブツ</t>
    </rPh>
    <phoneticPr fontId="2"/>
  </si>
  <si>
    <r>
      <t>ﾃﾞｼﾞﾀﾙﾌﾞｯｸ用E-mail</t>
    </r>
    <r>
      <rPr>
        <sz val="8"/>
        <rFont val="メイリオ"/>
        <family val="3"/>
        <charset val="128"/>
      </rPr>
      <t xml:space="preserve">※1 </t>
    </r>
    <rPh sb="10" eb="11">
      <t>ヨウ</t>
    </rPh>
    <phoneticPr fontId="2"/>
  </si>
  <si>
    <t>※1  デジタルブックをご希望の方は、閲覧用に必須となります。</t>
    <phoneticPr fontId="2"/>
  </si>
  <si>
    <r>
      <t xml:space="preserve">お客様番号 </t>
    </r>
    <r>
      <rPr>
        <sz val="8"/>
        <rFont val="メイリオ"/>
        <family val="3"/>
        <charset val="128"/>
      </rPr>
      <t>※2</t>
    </r>
    <r>
      <rPr>
        <sz val="11"/>
        <rFont val="メイリオ"/>
        <family val="3"/>
        <charset val="128"/>
      </rPr>
      <t>　　　No</t>
    </r>
    <rPh sb="1" eb="3">
      <t>キャクサマ</t>
    </rPh>
    <phoneticPr fontId="2"/>
  </si>
  <si>
    <t>※2 以前にお申込のあるお客様でお分かりになる方はご記入ください。</t>
    <phoneticPr fontId="5"/>
  </si>
  <si>
    <t>※価格は税込で表示しています。　</t>
    <phoneticPr fontId="2"/>
  </si>
  <si>
    <t>冬春</t>
    <rPh sb="0" eb="1">
      <t>フユ</t>
    </rPh>
    <rPh sb="1" eb="2">
      <t>ハル</t>
    </rPh>
    <phoneticPr fontId="2"/>
  </si>
  <si>
    <t>送付先住所　　　　　〒</t>
    <phoneticPr fontId="2"/>
  </si>
  <si>
    <t>nicmr.adm@nomura.com</t>
    <phoneticPr fontId="2"/>
  </si>
  <si>
    <t>不要</t>
  </si>
  <si>
    <t>秋</t>
    <rPh sb="0" eb="1">
      <t>アキ</t>
    </rPh>
    <phoneticPr fontId="2"/>
  </si>
  <si>
    <t>銀行振込（請求書を送付）</t>
  </si>
  <si>
    <t>　①2014年冬号迄3,675円 ②2014年春号～2019年夏号迄3,780円 ③2019年秋号･2020年冬号3,850円 ④2020年春号･夏号1,925円</t>
    <phoneticPr fontId="2"/>
  </si>
  <si>
    <t>※バックナンバー単品価格について：「野村資本市場ｸｫｰﾀﾘ―」バックナンバー①②③④はプルダウン(23・24行目C列)で選択できます。</t>
    <rPh sb="54" eb="56">
      <t>ギョウメ</t>
    </rPh>
    <phoneticPr fontId="2"/>
  </si>
  <si>
    <t>UC</t>
  </si>
  <si>
    <t>夏</t>
  </si>
  <si>
    <t>株式会社　野村資本市場研究所</t>
  </si>
  <si>
    <t>業務部　野村太郎</t>
  </si>
  <si>
    <t>100-8130　東京都千代田区大手町2-2-2　アーバンネット大手町ビル18階</t>
  </si>
  <si>
    <t>03-6636-7050</t>
  </si>
  <si>
    <t>03-5203-1825</t>
  </si>
  <si>
    <t>1234-5678-9100</t>
  </si>
  <si>
    <t>TARO　NOMURA</t>
  </si>
  <si>
    <t>備考</t>
    <rPh sb="0" eb="2">
      <t>ビコウ</t>
    </rPh>
    <phoneticPr fontId="2"/>
  </si>
  <si>
    <t>※メールでお申込の方は、ファイルにパスワードを付けてお送りくださいますようお願いいたします。</t>
    <rPh sb="23" eb="24">
      <t>ツ</t>
    </rPh>
    <rPh sb="27" eb="28">
      <t>オク</t>
    </rPh>
    <rPh sb="38" eb="39">
      <t>ネガ</t>
    </rPh>
    <phoneticPr fontId="2"/>
  </si>
  <si>
    <t>♦以下の必要事項をご記入のうえ、申込用紙をメール又はFAX（03-5203-1825）をお願い致します♦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</si>
</sst>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0_ "/>
    <numFmt numFmtId="178" formatCode="#,##0&quot;円&quot;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Arial"/>
      <family val="2"/>
      <scheme val="minor"/>
    </font>
    <font>
      <sz val="9"/>
      <color theme="1"/>
      <name val="Arial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u/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9.5"/>
      <name val="メイリオ"/>
      <family val="3"/>
      <charset val="128"/>
    </font>
    <font>
      <strike/>
      <sz val="8"/>
      <name val="メイリオ"/>
      <family val="3"/>
      <charset val="128"/>
    </font>
    <font>
      <b/>
      <sz val="14"/>
      <name val="メイリオ"/>
      <family val="3"/>
      <charset val="128"/>
    </font>
    <font>
      <sz val="8.5"/>
      <name val="メイリオ"/>
      <family val="3"/>
      <charset val="128"/>
    </font>
    <font>
      <u/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8"/>
      <color rgb="FF00206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color rgb="FFFF0000"/>
      <name val="Arial"/>
      <family val="2"/>
      <scheme val="minor"/>
    </font>
    <font>
      <sz val="14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1"/>
      <color theme="10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6" fillId="0" borderId="0"/>
  </cellStyleXfs>
  <cellXfs count="158">
    <xf numFmtId="0" fontId="0" fillId="0" borderId="0" xfId="0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3" fillId="0" borderId="0" xfId="0" applyFont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3" xfId="0" applyFont="1" applyFill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0" xfId="3" applyFont="1" applyFill="1" applyBorder="1" applyAlignment="1"/>
    <xf numFmtId="0" fontId="8" fillId="0" borderId="0" xfId="3" applyFont="1" applyFill="1" applyBorder="1" applyAlignment="1" applyProtection="1">
      <alignment horizontal="right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11" fillId="0" borderId="0" xfId="0" applyFont="1" applyFill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17" fillId="0" borderId="0" xfId="2" applyFont="1" applyAlignment="1">
      <alignment vertical="center"/>
    </xf>
    <xf numFmtId="0" fontId="11" fillId="0" borderId="0" xfId="0" applyFont="1"/>
    <xf numFmtId="0" fontId="11" fillId="0" borderId="0" xfId="2" applyFont="1" applyAlignment="1">
      <alignment vertical="center"/>
    </xf>
    <xf numFmtId="0" fontId="19" fillId="0" borderId="0" xfId="2" applyFont="1" applyAlignment="1">
      <alignment horizontal="right"/>
    </xf>
    <xf numFmtId="0" fontId="17" fillId="0" borderId="0" xfId="2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2" applyFont="1" applyAlignment="1"/>
    <xf numFmtId="0" fontId="8" fillId="0" borderId="4" xfId="0" applyFont="1" applyBorder="1" applyAlignment="1"/>
    <xf numFmtId="0" fontId="8" fillId="0" borderId="2" xfId="0" applyFont="1" applyBorder="1" applyAlignment="1"/>
    <xf numFmtId="0" fontId="8" fillId="0" borderId="2" xfId="0" applyFont="1" applyFill="1" applyBorder="1" applyAlignment="1"/>
    <xf numFmtId="49" fontId="8" fillId="0" borderId="0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protection locked="0"/>
    </xf>
    <xf numFmtId="55" fontId="8" fillId="0" borderId="0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4" xfId="3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7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9" fillId="0" borderId="0" xfId="0" applyFont="1" applyFill="1" applyAlignment="1" applyProtection="1"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38" fontId="7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3" applyFont="1" applyFill="1" applyBorder="1" applyAlignment="1"/>
    <xf numFmtId="178" fontId="8" fillId="0" borderId="2" xfId="0" applyNumberFormat="1" applyFont="1" applyFill="1" applyBorder="1" applyAlignment="1" applyProtection="1">
      <alignment horizontal="right" vertical="center" wrapText="1"/>
    </xf>
    <xf numFmtId="177" fontId="7" fillId="0" borderId="2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5" xfId="0" applyFont="1" applyBorder="1" applyAlignment="1">
      <alignment horizontal="left"/>
    </xf>
    <xf numFmtId="3" fontId="20" fillId="0" borderId="5" xfId="0" applyNumberFormat="1" applyFont="1" applyBorder="1"/>
    <xf numFmtId="0" fontId="20" fillId="0" borderId="5" xfId="0" applyFont="1" applyBorder="1"/>
    <xf numFmtId="0" fontId="7" fillId="0" borderId="0" xfId="3" applyFont="1" applyFill="1" applyBorder="1" applyAlignment="1" applyProtection="1"/>
    <xf numFmtId="0" fontId="7" fillId="0" borderId="0" xfId="3" applyFont="1" applyFill="1" applyBorder="1" applyAlignment="1" applyProtection="1">
      <alignment horizontal="left"/>
    </xf>
    <xf numFmtId="0" fontId="7" fillId="0" borderId="0" xfId="3" applyFont="1" applyFill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6" xfId="0" applyFont="1" applyFill="1" applyBorder="1"/>
    <xf numFmtId="0" fontId="7" fillId="0" borderId="4" xfId="0" applyFont="1" applyBorder="1"/>
    <xf numFmtId="0" fontId="22" fillId="0" borderId="2" xfId="0" applyFont="1" applyFill="1" applyBorder="1" applyAlignment="1" applyProtection="1">
      <alignment horizontal="center" vertical="center"/>
      <protection locked="0"/>
    </xf>
    <xf numFmtId="177" fontId="22" fillId="0" borderId="2" xfId="0" applyNumberFormat="1" applyFont="1" applyFill="1" applyBorder="1" applyAlignment="1" applyProtection="1">
      <alignment vertical="center"/>
      <protection locked="0"/>
    </xf>
    <xf numFmtId="38" fontId="23" fillId="0" borderId="2" xfId="0" applyNumberFormat="1" applyFont="1" applyBorder="1" applyAlignment="1">
      <alignment horizontal="right"/>
    </xf>
    <xf numFmtId="38" fontId="12" fillId="0" borderId="2" xfId="0" applyNumberFormat="1" applyFont="1" applyBorder="1" applyAlignment="1">
      <alignment horizontal="right"/>
    </xf>
    <xf numFmtId="0" fontId="26" fillId="0" borderId="4" xfId="3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/>
    </xf>
    <xf numFmtId="38" fontId="7" fillId="0" borderId="0" xfId="1" applyFont="1" applyBorder="1" applyAlignment="1" applyProtection="1">
      <alignment horizontal="right"/>
    </xf>
    <xf numFmtId="38" fontId="22" fillId="0" borderId="2" xfId="1" applyFont="1" applyFill="1" applyBorder="1" applyAlignment="1" applyProtection="1">
      <alignment horizontal="right" vertical="center"/>
    </xf>
    <xf numFmtId="38" fontId="22" fillId="0" borderId="0" xfId="1" applyFont="1" applyFill="1" applyBorder="1" applyAlignment="1" applyProtection="1">
      <alignment horizontal="right"/>
    </xf>
    <xf numFmtId="38" fontId="22" fillId="0" borderId="0" xfId="1" applyFont="1" applyBorder="1" applyAlignment="1" applyProtection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Fill="1" applyAlignment="1"/>
    <xf numFmtId="0" fontId="27" fillId="0" borderId="0" xfId="0" applyFont="1" applyFill="1" applyAlignment="1">
      <alignment horizontal="left"/>
    </xf>
    <xf numFmtId="0" fontId="12" fillId="0" borderId="4" xfId="0" applyFont="1" applyBorder="1" applyAlignment="1" applyProtection="1">
      <alignment horizontal="left"/>
    </xf>
    <xf numFmtId="0" fontId="11" fillId="0" borderId="0" xfId="0" applyFont="1" applyAlignment="1">
      <alignment horizontal="left" vertical="center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/>
      <protection locked="0"/>
    </xf>
    <xf numFmtId="0" fontId="28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6" xfId="0" applyFont="1" applyFill="1" applyBorder="1"/>
    <xf numFmtId="0" fontId="22" fillId="0" borderId="4" xfId="0" applyFont="1" applyBorder="1"/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/>
    <xf numFmtId="0" fontId="9" fillId="0" borderId="0" xfId="0" applyFont="1" applyFill="1" applyAlignment="1" applyProtection="1">
      <alignment horizontal="left"/>
      <protection locked="0"/>
    </xf>
    <xf numFmtId="0" fontId="11" fillId="0" borderId="0" xfId="0" applyFont="1" applyAlignment="1">
      <alignment horizontal="right" vertical="center"/>
    </xf>
    <xf numFmtId="0" fontId="30" fillId="0" borderId="4" xfId="0" applyFont="1" applyFill="1" applyBorder="1" applyAlignment="1" applyProtection="1">
      <protection locked="0"/>
    </xf>
    <xf numFmtId="0" fontId="31" fillId="0" borderId="4" xfId="0" applyFont="1" applyFill="1" applyBorder="1" applyAlignment="1" applyProtection="1">
      <protection locked="0"/>
    </xf>
    <xf numFmtId="0" fontId="11" fillId="0" borderId="0" xfId="0" applyFont="1" applyAlignment="1">
      <alignment horizontal="left" vertical="center"/>
    </xf>
    <xf numFmtId="0" fontId="24" fillId="0" borderId="4" xfId="2" applyFont="1" applyFill="1" applyBorder="1" applyAlignment="1" applyProtection="1">
      <alignment horizontal="left" vertical="center"/>
      <protection locked="0"/>
    </xf>
    <xf numFmtId="0" fontId="25" fillId="0" borderId="4" xfId="3" applyFont="1" applyFill="1" applyBorder="1" applyAlignment="1" applyProtection="1">
      <alignment horizontal="left" vertical="center"/>
      <protection locked="0"/>
    </xf>
    <xf numFmtId="0" fontId="11" fillId="0" borderId="6" xfId="3" applyFont="1" applyFill="1" applyBorder="1" applyAlignment="1" applyProtection="1">
      <alignment horizontal="left" wrapText="1"/>
    </xf>
    <xf numFmtId="0" fontId="11" fillId="0" borderId="0" xfId="3" applyFont="1" applyFill="1" applyBorder="1" applyAlignment="1" applyProtection="1">
      <alignment horizontal="left" wrapText="1"/>
    </xf>
    <xf numFmtId="0" fontId="22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>
      <alignment horizontal="left"/>
    </xf>
    <xf numFmtId="49" fontId="31" fillId="0" borderId="4" xfId="0" applyNumberFormat="1" applyFont="1" applyBorder="1" applyAlignment="1" applyProtection="1">
      <alignment horizontal="left"/>
      <protection locked="0"/>
    </xf>
    <xf numFmtId="0" fontId="31" fillId="0" borderId="2" xfId="0" applyFont="1" applyBorder="1" applyAlignment="1" applyProtection="1">
      <alignment horizontal="left"/>
      <protection locked="0"/>
    </xf>
    <xf numFmtId="176" fontId="31" fillId="0" borderId="2" xfId="0" applyNumberFormat="1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49" fontId="22" fillId="0" borderId="2" xfId="3" applyNumberFormat="1" applyFont="1" applyFill="1" applyBorder="1" applyAlignment="1" applyProtection="1">
      <alignment horizontal="left" vertical="center"/>
      <protection locked="0"/>
    </xf>
    <xf numFmtId="0" fontId="7" fillId="0" borderId="2" xfId="3" applyFont="1" applyFill="1" applyBorder="1" applyAlignment="1">
      <alignment horizontal="center"/>
    </xf>
    <xf numFmtId="0" fontId="9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2" fillId="0" borderId="4" xfId="3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0" fontId="29" fillId="0" borderId="4" xfId="2" applyFont="1" applyFill="1" applyBorder="1" applyAlignment="1" applyProtection="1">
      <alignment horizontal="left" vertical="center"/>
      <protection locked="0"/>
    </xf>
    <xf numFmtId="0" fontId="21" fillId="0" borderId="4" xfId="3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9" fontId="30" fillId="0" borderId="4" xfId="0" applyNumberFormat="1" applyFont="1" applyBorder="1" applyAlignment="1" applyProtection="1">
      <alignment horizontal="left"/>
      <protection locked="0"/>
    </xf>
    <xf numFmtId="0" fontId="30" fillId="0" borderId="2" xfId="0" applyFont="1" applyBorder="1" applyAlignment="1" applyProtection="1">
      <alignment horizontal="left"/>
      <protection locked="0"/>
    </xf>
    <xf numFmtId="176" fontId="30" fillId="0" borderId="2" xfId="0" applyNumberFormat="1" applyFont="1" applyBorder="1" applyAlignment="1" applyProtection="1">
      <alignment horizontal="left"/>
      <protection locked="0"/>
    </xf>
    <xf numFmtId="49" fontId="7" fillId="0" borderId="2" xfId="2" applyNumberFormat="1" applyFont="1" applyFill="1" applyBorder="1" applyAlignment="1" applyProtection="1">
      <alignment horizontal="left" vertical="center"/>
      <protection locked="0"/>
    </xf>
    <xf numFmtId="49" fontId="21" fillId="0" borderId="2" xfId="3" applyNumberFormat="1" applyFont="1" applyFill="1" applyBorder="1" applyAlignment="1" applyProtection="1">
      <alignment horizontal="left" vertical="center"/>
      <protection locked="0"/>
    </xf>
    <xf numFmtId="49" fontId="7" fillId="0" borderId="2" xfId="3" applyNumberFormat="1" applyFont="1" applyFill="1" applyBorder="1" applyAlignment="1" applyProtection="1">
      <alignment horizontal="left" vertical="center"/>
      <protection locked="0"/>
    </xf>
    <xf numFmtId="0" fontId="7" fillId="0" borderId="4" xfId="3" applyFont="1" applyFill="1" applyBorder="1" applyAlignment="1" applyProtection="1">
      <alignment horizontal="left" vertical="center"/>
      <protection locked="0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44"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ont>
        <b val="0"/>
        <i val="0"/>
        <strike val="0"/>
        <u val="none"/>
        <color theme="1"/>
      </font>
      <numFmt numFmtId="30" formatCode="@"/>
    </dxf>
    <dxf>
      <fill>
        <patternFill>
          <fgColor rgb="FFFFFFCC"/>
          <bgColor rgb="FFFFFFC8"/>
        </patternFill>
      </fill>
    </dxf>
    <dxf>
      <font>
        <b val="0"/>
        <i val="0"/>
        <strike val="0"/>
        <u val="none"/>
        <color theme="1"/>
      </font>
      <numFmt numFmtId="30" formatCode="@"/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ont>
        <color theme="0"/>
      </font>
    </dxf>
    <dxf>
      <font>
        <color theme="0"/>
      </font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rgb="FFFFFFC8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8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ont>
        <strike val="0"/>
        <u val="none"/>
        <color rgb="FFFF0000"/>
      </font>
    </dxf>
    <dxf>
      <font>
        <strike val="0"/>
        <u val="none"/>
        <color rgb="FFFF0000"/>
      </font>
    </dxf>
    <dxf>
      <fill>
        <patternFill>
          <fgColor rgb="FFFFFFC8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ont>
        <color theme="0"/>
      </font>
    </dxf>
    <dxf>
      <font>
        <color theme="0"/>
      </font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rgb="FFFFFFC8"/>
          <bgColor rgb="FFFFFFC8"/>
        </patternFill>
      </fill>
    </dxf>
    <dxf>
      <fill>
        <patternFill>
          <fgColor rgb="FFFFFFC8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theme="9" tint="0.79998168889431442"/>
          <bgColor theme="9" tint="0.79998168889431442"/>
        </patternFill>
      </fill>
    </dxf>
    <dxf>
      <fill>
        <patternFill>
          <fgColor theme="9" tint="0.79995117038483843"/>
          <bgColor rgb="FFFFFFC8"/>
        </patternFill>
      </fill>
    </dxf>
    <dxf>
      <fill>
        <patternFill>
          <fgColor rgb="FFFFFFCC"/>
          <bgColor rgb="FFFFFFC8"/>
        </patternFill>
      </fill>
    </dxf>
  </dxfs>
  <tableStyles count="0" defaultTableStyle="TableStyleMedium2" defaultPivotStyle="PivotStyleLight16"/>
  <colors>
    <mruColors>
      <color rgb="FFFFFFCC"/>
      <color rgb="FFFF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Nomura 2013 v10">
  <a:themeElements>
    <a:clrScheme name="Main Nomura Global Colo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CB2420"/>
      </a:accent1>
      <a:accent2>
        <a:srgbClr val="737374"/>
      </a:accent2>
      <a:accent3>
        <a:srgbClr val="80A9AE"/>
      </a:accent3>
      <a:accent4>
        <a:srgbClr val="00305C"/>
      </a:accent4>
      <a:accent5>
        <a:srgbClr val="80003F"/>
      </a:accent5>
      <a:accent6>
        <a:srgbClr val="CC8D19"/>
      </a:accent6>
      <a:hlink>
        <a:srgbClr val="B1B1B0"/>
      </a:hlink>
      <a:folHlink>
        <a:srgbClr val="B1B1B0"/>
      </a:folHlink>
    </a:clrScheme>
    <a:fontScheme name="Nomu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>
            <a:lumMod val="40000"/>
            <a:lumOff val="60000"/>
          </a:schemeClr>
        </a:solidFill>
        <a:ln w="1270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36000" tIns="36000" rIns="36000" bIns="36000" numCol="1" rtlCol="0" anchor="ctr" anchorCtr="1" compatLnSpc="1">
        <a:prstTxWarp prst="textNoShape">
          <a:avLst/>
        </a:prstTxWarp>
      </a:bodyPr>
      <a:lstStyle>
        <a:defPPr marL="0" marR="0" indent="0" algn="ctr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200" b="1" i="0" u="none" strike="noStrike" cap="none" normalizeH="0" baseline="0" dirty="0" err="1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accent2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cmr.adm@nomura.com" TargetMode="External"/><Relationship Id="rId2" Type="http://schemas.openxmlformats.org/officeDocument/2006/relationships/hyperlink" Target="mailto:nicmr.adm@nomura.com" TargetMode="External"/><Relationship Id="rId1" Type="http://schemas.openxmlformats.org/officeDocument/2006/relationships/hyperlink" Target="http://www.nicmr.com/nicmr/privacy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icmr.adm@nomura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icmr.adm@nomura.com" TargetMode="External"/><Relationship Id="rId1" Type="http://schemas.openxmlformats.org/officeDocument/2006/relationships/hyperlink" Target="http://www.nicmr.com/nicmr/privacy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view="pageBreakPreview" zoomScaleNormal="100" zoomScaleSheetLayoutView="100" workbookViewId="0">
      <selection activeCell="B33" sqref="B33:L33"/>
    </sheetView>
  </sheetViews>
  <sheetFormatPr defaultColWidth="9" defaultRowHeight="18.75" x14ac:dyDescent="0.45"/>
  <cols>
    <col min="1" max="1" width="21.625" style="2" customWidth="1"/>
    <col min="2" max="2" width="9.625" style="2" customWidth="1"/>
    <col min="3" max="3" width="20.625" style="2" customWidth="1"/>
    <col min="4" max="4" width="10.625" style="2" customWidth="1"/>
    <col min="5" max="5" width="6.875" style="2" customWidth="1"/>
    <col min="6" max="6" width="1.75" style="54" customWidth="1"/>
    <col min="7" max="7" width="6.875" style="2" customWidth="1"/>
    <col min="8" max="8" width="3.625" style="2" customWidth="1"/>
    <col min="9" max="9" width="3.125" style="3" customWidth="1"/>
    <col min="10" max="10" width="1.75" style="54" customWidth="1"/>
    <col min="11" max="11" width="10.25" style="2" customWidth="1"/>
    <col min="12" max="12" width="1.75" style="54" customWidth="1"/>
    <col min="13" max="16384" width="9" style="2"/>
  </cols>
  <sheetData>
    <row r="1" spans="1:12" ht="30" customHeight="1" x14ac:dyDescent="0.55000000000000004">
      <c r="A1" s="146" t="s">
        <v>16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5.25" customHeight="1" x14ac:dyDescent="0.45">
      <c r="A2" s="45"/>
      <c r="B2" s="45"/>
      <c r="C2" s="45"/>
      <c r="D2" s="45"/>
      <c r="E2" s="46"/>
      <c r="F2" s="45"/>
      <c r="G2" s="45"/>
      <c r="H2" s="45"/>
      <c r="I2" s="45"/>
      <c r="J2" s="46"/>
      <c r="K2" s="45"/>
      <c r="L2" s="47"/>
    </row>
    <row r="3" spans="1:12" s="54" customFormat="1" ht="16.5" customHeight="1" x14ac:dyDescent="0.35">
      <c r="A3" s="136" t="s">
        <v>32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s="54" customFormat="1" ht="5.0999999999999996" customHeight="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54" customFormat="1" ht="14.25" customHeight="1" x14ac:dyDescent="0.35">
      <c r="A5" s="136" t="s">
        <v>37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s="54" customFormat="1" ht="15" x14ac:dyDescent="0.35">
      <c r="A6" s="147" t="s">
        <v>18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s="54" customFormat="1" ht="15.75" customHeight="1" x14ac:dyDescent="0.35">
      <c r="A7" s="136" t="s">
        <v>38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s="54" customFormat="1" ht="5.0999999999999996" customHeight="1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s="54" customFormat="1" ht="16.5" customHeight="1" x14ac:dyDescent="0.35">
      <c r="A9" s="136" t="s">
        <v>20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s="54" customFormat="1" ht="16.5" customHeight="1" x14ac:dyDescent="0.35">
      <c r="A10" s="136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s="4" customFormat="1" ht="6" customHeight="1" x14ac:dyDescent="0.4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s="4" customFormat="1" ht="6" customHeight="1" x14ac:dyDescent="0.4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s="4" customFormat="1" x14ac:dyDescent="0.45">
      <c r="A13" s="137" t="s">
        <v>74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x14ac:dyDescent="0.45">
      <c r="A14" s="45" t="s">
        <v>28</v>
      </c>
      <c r="B14" s="45"/>
      <c r="C14" s="45"/>
      <c r="D14" s="45"/>
      <c r="E14" s="101"/>
      <c r="F14" s="46"/>
      <c r="G14" s="45"/>
      <c r="H14" s="45"/>
      <c r="I14" s="47"/>
      <c r="J14" s="46"/>
      <c r="K14" s="45"/>
      <c r="L14" s="46"/>
    </row>
    <row r="15" spans="1:12" s="8" customFormat="1" ht="18" customHeight="1" x14ac:dyDescent="0.45">
      <c r="A15" s="138" t="s">
        <v>23</v>
      </c>
      <c r="B15" s="139"/>
      <c r="C15" s="51" t="s">
        <v>40</v>
      </c>
      <c r="D15" s="59">
        <v>10560</v>
      </c>
      <c r="E15" s="82"/>
      <c r="F15" s="5" t="s">
        <v>0</v>
      </c>
      <c r="G15" s="82"/>
      <c r="H15" s="6" t="s">
        <v>15</v>
      </c>
      <c r="I15" s="83"/>
      <c r="J15" s="5" t="s">
        <v>14</v>
      </c>
      <c r="K15" s="93">
        <f>I15*D15</f>
        <v>0</v>
      </c>
      <c r="L15" s="7" t="s">
        <v>3</v>
      </c>
    </row>
    <row r="16" spans="1:12" s="8" customFormat="1" ht="18" customHeight="1" x14ac:dyDescent="0.45">
      <c r="A16" s="140"/>
      <c r="B16" s="141"/>
      <c r="C16" s="51" t="s">
        <v>41</v>
      </c>
      <c r="D16" s="59">
        <v>13200</v>
      </c>
      <c r="E16" s="82"/>
      <c r="F16" s="5" t="s">
        <v>0</v>
      </c>
      <c r="G16" s="82"/>
      <c r="H16" s="6" t="s">
        <v>15</v>
      </c>
      <c r="I16" s="83"/>
      <c r="J16" s="5" t="s">
        <v>14</v>
      </c>
      <c r="K16" s="93">
        <f t="shared" ref="K16:K20" si="0">I16*D16</f>
        <v>0</v>
      </c>
      <c r="L16" s="7" t="s">
        <v>3</v>
      </c>
    </row>
    <row r="17" spans="1:14" s="8" customFormat="1" ht="18" customHeight="1" x14ac:dyDescent="0.45">
      <c r="A17" s="138" t="s">
        <v>30</v>
      </c>
      <c r="B17" s="139"/>
      <c r="C17" s="51" t="s">
        <v>40</v>
      </c>
      <c r="D17" s="59">
        <v>5280</v>
      </c>
      <c r="E17" s="82"/>
      <c r="F17" s="5" t="s">
        <v>0</v>
      </c>
      <c r="G17" s="82"/>
      <c r="H17" s="6" t="s">
        <v>15</v>
      </c>
      <c r="I17" s="83"/>
      <c r="J17" s="5" t="s">
        <v>14</v>
      </c>
      <c r="K17" s="93">
        <f t="shared" si="0"/>
        <v>0</v>
      </c>
      <c r="L17" s="7" t="s">
        <v>3</v>
      </c>
    </row>
    <row r="18" spans="1:14" s="8" customFormat="1" ht="18" customHeight="1" x14ac:dyDescent="0.45">
      <c r="A18" s="140"/>
      <c r="B18" s="141"/>
      <c r="C18" s="51" t="s">
        <v>41</v>
      </c>
      <c r="D18" s="59">
        <v>6600</v>
      </c>
      <c r="E18" s="82">
        <v>2022</v>
      </c>
      <c r="F18" s="5" t="s">
        <v>0</v>
      </c>
      <c r="G18" s="82" t="s">
        <v>64</v>
      </c>
      <c r="H18" s="6" t="s">
        <v>15</v>
      </c>
      <c r="I18" s="83">
        <v>1</v>
      </c>
      <c r="J18" s="5" t="s">
        <v>14</v>
      </c>
      <c r="K18" s="93">
        <f t="shared" si="0"/>
        <v>6600</v>
      </c>
      <c r="L18" s="7" t="s">
        <v>3</v>
      </c>
    </row>
    <row r="19" spans="1:14" s="8" customFormat="1" ht="18" customHeight="1" x14ac:dyDescent="0.45">
      <c r="A19" s="138" t="s">
        <v>31</v>
      </c>
      <c r="B19" s="139"/>
      <c r="C19" s="51" t="s">
        <v>40</v>
      </c>
      <c r="D19" s="59">
        <v>5280</v>
      </c>
      <c r="E19" s="82"/>
      <c r="F19" s="5" t="s">
        <v>0</v>
      </c>
      <c r="G19" s="82"/>
      <c r="H19" s="6" t="s">
        <v>15</v>
      </c>
      <c r="I19" s="83"/>
      <c r="J19" s="5" t="s">
        <v>14</v>
      </c>
      <c r="K19" s="93">
        <f t="shared" si="0"/>
        <v>0</v>
      </c>
      <c r="L19" s="7" t="s">
        <v>3</v>
      </c>
    </row>
    <row r="20" spans="1:14" s="8" customFormat="1" ht="18" customHeight="1" x14ac:dyDescent="0.45">
      <c r="A20" s="140"/>
      <c r="B20" s="141"/>
      <c r="C20" s="51" t="s">
        <v>41</v>
      </c>
      <c r="D20" s="59">
        <v>6600</v>
      </c>
      <c r="E20" s="82"/>
      <c r="F20" s="5" t="s">
        <v>0</v>
      </c>
      <c r="G20" s="82"/>
      <c r="H20" s="6" t="s">
        <v>15</v>
      </c>
      <c r="I20" s="83"/>
      <c r="J20" s="5" t="s">
        <v>14</v>
      </c>
      <c r="K20" s="93">
        <f t="shared" si="0"/>
        <v>0</v>
      </c>
      <c r="L20" s="7" t="s">
        <v>3</v>
      </c>
    </row>
    <row r="21" spans="1:14" ht="5.0999999999999996" customHeight="1" x14ac:dyDescent="0.45">
      <c r="C21" s="1"/>
      <c r="D21" s="1"/>
      <c r="E21" s="104"/>
      <c r="F21" s="10"/>
      <c r="G21" s="106"/>
      <c r="H21" s="9"/>
      <c r="I21" s="108"/>
      <c r="J21" s="12"/>
      <c r="K21" s="94"/>
    </row>
    <row r="22" spans="1:14" x14ac:dyDescent="0.45">
      <c r="A22" s="2" t="s">
        <v>29</v>
      </c>
      <c r="E22" s="105"/>
      <c r="F22" s="14"/>
      <c r="G22" s="107"/>
      <c r="H22" s="13"/>
      <c r="I22" s="109"/>
      <c r="K22" s="95"/>
    </row>
    <row r="23" spans="1:14" s="8" customFormat="1" ht="18" customHeight="1" x14ac:dyDescent="0.45">
      <c r="A23" s="138" t="s">
        <v>30</v>
      </c>
      <c r="B23" s="139"/>
      <c r="C23" s="43" t="s">
        <v>43</v>
      </c>
      <c r="D23" s="59">
        <f>VLOOKUP(C23,選択!A:B,2,FALSE)</f>
        <v>1925</v>
      </c>
      <c r="E23" s="82">
        <v>2021</v>
      </c>
      <c r="F23" s="5" t="s">
        <v>0</v>
      </c>
      <c r="G23" s="82" t="s">
        <v>59</v>
      </c>
      <c r="H23" s="16" t="s">
        <v>1</v>
      </c>
      <c r="I23" s="83">
        <v>1</v>
      </c>
      <c r="J23" s="5" t="s">
        <v>2</v>
      </c>
      <c r="K23" s="93">
        <f t="shared" ref="K23:K26" si="1">I23*D23</f>
        <v>1925</v>
      </c>
      <c r="L23" s="7" t="s">
        <v>3</v>
      </c>
    </row>
    <row r="24" spans="1:14" s="8" customFormat="1" ht="18" customHeight="1" x14ac:dyDescent="0.45">
      <c r="A24" s="142"/>
      <c r="B24" s="143"/>
      <c r="C24" s="43" t="s">
        <v>43</v>
      </c>
      <c r="D24" s="59">
        <f>VLOOKUP(C24,選択!A:B,2,FALSE)</f>
        <v>1925</v>
      </c>
      <c r="E24" s="82">
        <v>2022</v>
      </c>
      <c r="F24" s="5" t="s">
        <v>0</v>
      </c>
      <c r="G24" s="82" t="s">
        <v>55</v>
      </c>
      <c r="H24" s="16" t="s">
        <v>1</v>
      </c>
      <c r="I24" s="83">
        <v>2</v>
      </c>
      <c r="J24" s="5" t="s">
        <v>2</v>
      </c>
      <c r="K24" s="93">
        <f t="shared" si="1"/>
        <v>3850</v>
      </c>
      <c r="L24" s="7" t="s">
        <v>3</v>
      </c>
    </row>
    <row r="25" spans="1:14" s="8" customFormat="1" ht="18" customHeight="1" x14ac:dyDescent="0.45">
      <c r="A25" s="138" t="s">
        <v>31</v>
      </c>
      <c r="B25" s="139"/>
      <c r="C25" s="43" t="s">
        <v>45</v>
      </c>
      <c r="D25" s="59">
        <f>VLOOKUP(C25,選択!A:B,2,FALSE)</f>
        <v>1540</v>
      </c>
      <c r="E25" s="82"/>
      <c r="F25" s="5" t="s">
        <v>0</v>
      </c>
      <c r="G25" s="82"/>
      <c r="H25" s="16" t="s">
        <v>1</v>
      </c>
      <c r="I25" s="83"/>
      <c r="J25" s="5" t="s">
        <v>2</v>
      </c>
      <c r="K25" s="93">
        <f t="shared" si="1"/>
        <v>0</v>
      </c>
      <c r="L25" s="7" t="s">
        <v>3</v>
      </c>
      <c r="N25" s="15"/>
    </row>
    <row r="26" spans="1:14" s="8" customFormat="1" ht="18" customHeight="1" x14ac:dyDescent="0.45">
      <c r="A26" s="140"/>
      <c r="B26" s="141"/>
      <c r="C26" s="43" t="s">
        <v>43</v>
      </c>
      <c r="D26" s="59">
        <f>VLOOKUP(C26,選択!A:B,2,FALSE)</f>
        <v>1925</v>
      </c>
      <c r="E26" s="82"/>
      <c r="F26" s="5" t="s">
        <v>0</v>
      </c>
      <c r="G26" s="82"/>
      <c r="H26" s="16" t="s">
        <v>1</v>
      </c>
      <c r="I26" s="83"/>
      <c r="J26" s="5" t="s">
        <v>2</v>
      </c>
      <c r="K26" s="93">
        <f t="shared" si="1"/>
        <v>0</v>
      </c>
      <c r="L26" s="7" t="s">
        <v>3</v>
      </c>
      <c r="N26" s="15"/>
    </row>
    <row r="27" spans="1:14" ht="23.85" customHeight="1" x14ac:dyDescent="0.45">
      <c r="A27" s="54"/>
      <c r="I27" s="144" t="s">
        <v>11</v>
      </c>
      <c r="J27" s="144"/>
      <c r="K27" s="84">
        <f>SUM(K15:K26)</f>
        <v>12375</v>
      </c>
      <c r="L27" s="17" t="s">
        <v>3</v>
      </c>
      <c r="N27" s="52"/>
    </row>
    <row r="28" spans="1:14" s="75" customFormat="1" ht="13.5" customHeight="1" x14ac:dyDescent="0.2">
      <c r="A28" s="100" t="s">
        <v>54</v>
      </c>
      <c r="F28" s="100"/>
      <c r="I28" s="76"/>
      <c r="J28" s="76"/>
      <c r="K28" s="77"/>
      <c r="L28" s="78"/>
      <c r="N28" s="79"/>
    </row>
    <row r="29" spans="1:14" s="54" customFormat="1" ht="13.5" customHeight="1" x14ac:dyDescent="0.35">
      <c r="A29" s="26" t="s">
        <v>62</v>
      </c>
      <c r="B29" s="26"/>
      <c r="C29" s="26"/>
      <c r="D29" s="26"/>
      <c r="E29" s="26"/>
      <c r="F29" s="26"/>
      <c r="G29" s="26"/>
      <c r="H29" s="26"/>
      <c r="I29" s="26"/>
      <c r="J29" s="55"/>
      <c r="K29" s="55"/>
      <c r="L29" s="55"/>
      <c r="M29" s="55"/>
    </row>
    <row r="30" spans="1:14" s="54" customFormat="1" ht="13.5" customHeight="1" x14ac:dyDescent="0.35">
      <c r="A30" s="26" t="s">
        <v>61</v>
      </c>
      <c r="B30" s="26"/>
      <c r="C30" s="26"/>
      <c r="D30" s="26"/>
      <c r="E30" s="26"/>
      <c r="F30" s="26"/>
      <c r="G30" s="26"/>
      <c r="H30" s="26"/>
      <c r="I30" s="26"/>
      <c r="J30" s="55"/>
      <c r="K30" s="55"/>
      <c r="L30" s="55"/>
      <c r="M30" s="55"/>
    </row>
    <row r="31" spans="1:14" s="100" customFormat="1" ht="13.5" customHeight="1" x14ac:dyDescent="0.2">
      <c r="A31" s="57" t="s">
        <v>39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4" s="100" customFormat="1" ht="14.2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4" s="8" customFormat="1" ht="24" customHeight="1" x14ac:dyDescent="0.45">
      <c r="A33" s="18" t="s">
        <v>12</v>
      </c>
      <c r="B33" s="145" t="s">
        <v>65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54"/>
    </row>
    <row r="34" spans="1:14" s="8" customFormat="1" ht="24" customHeight="1" x14ac:dyDescent="0.45">
      <c r="A34" s="19" t="s">
        <v>36</v>
      </c>
      <c r="B34" s="145" t="s">
        <v>66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54"/>
    </row>
    <row r="35" spans="1:14" s="8" customFormat="1" ht="24" customHeight="1" x14ac:dyDescent="0.45">
      <c r="A35" s="20" t="s">
        <v>56</v>
      </c>
      <c r="B35" s="145" t="s">
        <v>67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54"/>
    </row>
    <row r="36" spans="1:14" s="8" customFormat="1" ht="24" customHeight="1" x14ac:dyDescent="0.45">
      <c r="A36" s="18" t="s">
        <v>4</v>
      </c>
      <c r="B36" s="134" t="s">
        <v>68</v>
      </c>
      <c r="C36" s="134"/>
      <c r="D36" s="134"/>
      <c r="E36" s="135" t="s">
        <v>27</v>
      </c>
      <c r="F36" s="135"/>
      <c r="G36" s="134" t="s">
        <v>69</v>
      </c>
      <c r="H36" s="134"/>
      <c r="I36" s="134"/>
      <c r="J36" s="134"/>
      <c r="K36" s="134"/>
      <c r="L36" s="134"/>
      <c r="M36" s="54"/>
    </row>
    <row r="37" spans="1:14" s="8" customFormat="1" ht="24" customHeight="1" x14ac:dyDescent="0.45">
      <c r="A37" s="18" t="s">
        <v>5</v>
      </c>
      <c r="B37" s="117" t="s">
        <v>57</v>
      </c>
      <c r="C37" s="118"/>
      <c r="D37" s="118"/>
      <c r="E37" s="118"/>
      <c r="F37" s="119" t="s">
        <v>51</v>
      </c>
      <c r="G37" s="119"/>
      <c r="H37" s="119"/>
      <c r="I37" s="119"/>
      <c r="J37" s="119"/>
      <c r="K37" s="119"/>
      <c r="L37" s="119"/>
      <c r="M37" s="54"/>
    </row>
    <row r="38" spans="1:14" s="8" customFormat="1" ht="24" customHeight="1" x14ac:dyDescent="0.45">
      <c r="A38" s="18" t="s">
        <v>50</v>
      </c>
      <c r="B38" s="117" t="s">
        <v>57</v>
      </c>
      <c r="C38" s="118"/>
      <c r="D38" s="118"/>
      <c r="E38" s="118"/>
      <c r="F38" s="120"/>
      <c r="G38" s="120"/>
      <c r="H38" s="120"/>
      <c r="I38" s="120"/>
      <c r="J38" s="120"/>
      <c r="K38" s="120"/>
      <c r="L38" s="120"/>
      <c r="M38" s="54"/>
    </row>
    <row r="39" spans="1:14" s="8" customFormat="1" ht="24" customHeight="1" x14ac:dyDescent="0.45">
      <c r="A39" s="21" t="s">
        <v>52</v>
      </c>
      <c r="B39" s="86">
        <v>2947</v>
      </c>
      <c r="C39" s="58" t="s">
        <v>53</v>
      </c>
      <c r="D39" s="58"/>
      <c r="E39" s="22"/>
      <c r="F39" s="66"/>
      <c r="G39" s="66"/>
      <c r="H39" s="66"/>
      <c r="I39" s="66"/>
      <c r="J39" s="23"/>
      <c r="K39" s="67"/>
      <c r="L39" s="68"/>
      <c r="M39" s="54"/>
    </row>
    <row r="40" spans="1:14" ht="3.6" customHeight="1" x14ac:dyDescent="0.45">
      <c r="A40" s="13"/>
      <c r="B40" s="13"/>
      <c r="C40" s="13"/>
      <c r="D40" s="13"/>
      <c r="E40" s="14"/>
      <c r="F40" s="69"/>
      <c r="G40" s="69"/>
      <c r="H40" s="69"/>
      <c r="I40" s="70"/>
      <c r="J40" s="71"/>
      <c r="K40" s="45"/>
      <c r="L40" s="47"/>
      <c r="M40" s="54"/>
    </row>
    <row r="41" spans="1:14" ht="15.75" customHeight="1" x14ac:dyDescent="0.45">
      <c r="A41" s="75" t="s">
        <v>10</v>
      </c>
      <c r="E41" s="54"/>
      <c r="F41" s="45"/>
      <c r="G41" s="45"/>
      <c r="H41" s="45"/>
      <c r="I41" s="45"/>
      <c r="J41" s="46"/>
      <c r="K41" s="45"/>
      <c r="L41" s="47"/>
      <c r="M41" s="54"/>
    </row>
    <row r="42" spans="1:14" ht="18" customHeight="1" x14ac:dyDescent="0.45">
      <c r="A42" s="121" t="s">
        <v>60</v>
      </c>
      <c r="B42" s="121"/>
      <c r="C42" s="121"/>
      <c r="D42" s="121"/>
      <c r="E42" s="121"/>
      <c r="F42" s="89"/>
      <c r="H42" s="50"/>
      <c r="I42" s="72"/>
      <c r="J42" s="73"/>
      <c r="K42" s="72"/>
      <c r="L42" s="74"/>
      <c r="M42" s="54"/>
    </row>
    <row r="43" spans="1:14" ht="15.75" customHeight="1" x14ac:dyDescent="0.45">
      <c r="A43" s="102" t="s">
        <v>13</v>
      </c>
      <c r="B43" s="1"/>
      <c r="C43" s="1"/>
      <c r="D43" s="1"/>
      <c r="E43" s="103"/>
      <c r="F43" s="72"/>
      <c r="G43" s="72"/>
      <c r="H43" s="72"/>
      <c r="I43" s="72"/>
      <c r="J43" s="73"/>
      <c r="K43" s="72"/>
      <c r="L43" s="74"/>
      <c r="M43" s="54"/>
    </row>
    <row r="44" spans="1:14" ht="18" customHeight="1" x14ac:dyDescent="0.45">
      <c r="A44" s="87" t="s">
        <v>58</v>
      </c>
      <c r="B44" s="1"/>
      <c r="C44" s="1"/>
      <c r="D44" s="1"/>
      <c r="E44" s="103"/>
      <c r="F44" s="72"/>
      <c r="G44" s="72"/>
      <c r="H44" s="72"/>
      <c r="I44" s="72"/>
      <c r="J44" s="73"/>
      <c r="K44" s="72"/>
      <c r="L44" s="74"/>
      <c r="M44" s="54"/>
    </row>
    <row r="45" spans="1:14" ht="15.75" customHeight="1" x14ac:dyDescent="0.45">
      <c r="A45" s="2" t="s">
        <v>17</v>
      </c>
      <c r="E45" s="54"/>
      <c r="F45" s="2"/>
      <c r="I45" s="2"/>
      <c r="L45" s="3"/>
      <c r="M45" s="54"/>
    </row>
    <row r="46" spans="1:14" ht="15.75" customHeight="1" x14ac:dyDescent="0.35">
      <c r="A46" s="122" t="s">
        <v>73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54"/>
    </row>
    <row r="47" spans="1:14" s="28" customFormat="1" ht="18" customHeight="1" x14ac:dyDescent="0.45">
      <c r="A47" s="36" t="s">
        <v>7</v>
      </c>
      <c r="B47" s="115" t="s">
        <v>63</v>
      </c>
      <c r="C47" s="96"/>
      <c r="D47" s="96"/>
      <c r="E47" s="97"/>
      <c r="F47" s="98"/>
      <c r="G47" s="97"/>
      <c r="H47" s="24"/>
      <c r="I47" s="26"/>
      <c r="J47" s="24"/>
      <c r="K47" s="27"/>
      <c r="L47" s="54"/>
    </row>
    <row r="48" spans="1:14" s="28" customFormat="1" ht="21.95" customHeight="1" x14ac:dyDescent="0.45">
      <c r="A48" s="37" t="s">
        <v>6</v>
      </c>
      <c r="B48" s="123" t="s">
        <v>70</v>
      </c>
      <c r="C48" s="123"/>
      <c r="D48" s="123"/>
      <c r="E48" s="123"/>
      <c r="F48" s="123"/>
      <c r="G48" s="123"/>
      <c r="H48" s="39"/>
      <c r="I48" s="39"/>
      <c r="J48" s="39"/>
      <c r="K48" s="54"/>
      <c r="L48" s="24"/>
      <c r="N48" s="54"/>
    </row>
    <row r="49" spans="1:14" s="28" customFormat="1" ht="21.95" customHeight="1" x14ac:dyDescent="0.45">
      <c r="A49" s="37" t="s">
        <v>33</v>
      </c>
      <c r="B49" s="124" t="s">
        <v>71</v>
      </c>
      <c r="C49" s="124"/>
      <c r="D49" s="124"/>
      <c r="E49" s="124"/>
      <c r="F49" s="124"/>
      <c r="G49" s="124"/>
      <c r="H49" s="40"/>
      <c r="I49" s="40"/>
      <c r="J49" s="40"/>
      <c r="K49" s="54"/>
      <c r="L49" s="24"/>
      <c r="N49" s="54"/>
    </row>
    <row r="50" spans="1:14" s="28" customFormat="1" ht="21.95" customHeight="1" x14ac:dyDescent="0.45">
      <c r="A50" s="38" t="s">
        <v>34</v>
      </c>
      <c r="B50" s="125">
        <v>46082</v>
      </c>
      <c r="C50" s="125"/>
      <c r="D50" s="125"/>
      <c r="E50" s="125"/>
      <c r="F50" s="125"/>
      <c r="G50" s="125"/>
      <c r="H50" s="41"/>
      <c r="I50" s="41"/>
      <c r="J50" s="41"/>
      <c r="K50" s="54"/>
      <c r="L50" s="25"/>
      <c r="N50" s="54"/>
    </row>
    <row r="51" spans="1:14" s="54" customFormat="1" ht="4.5" customHeight="1" x14ac:dyDescent="0.35">
      <c r="L51" s="30"/>
    </row>
    <row r="52" spans="1:14" s="54" customFormat="1" ht="14.25" x14ac:dyDescent="0.35">
      <c r="A52" s="111" t="s">
        <v>72</v>
      </c>
      <c r="B52" s="126"/>
      <c r="C52" s="127"/>
      <c r="D52" s="57"/>
      <c r="E52" s="57"/>
      <c r="F52" s="57"/>
      <c r="G52" s="57"/>
      <c r="H52" s="57"/>
      <c r="I52" s="57"/>
      <c r="J52" s="57"/>
      <c r="K52" s="57"/>
      <c r="L52" s="113" t="s">
        <v>8</v>
      </c>
    </row>
    <row r="53" spans="1:14" s="54" customFormat="1" ht="14.25" x14ac:dyDescent="0.35">
      <c r="A53" s="128"/>
      <c r="B53" s="129"/>
      <c r="C53" s="130"/>
      <c r="D53" s="57"/>
      <c r="E53" s="57"/>
      <c r="F53" s="57"/>
      <c r="G53" s="57"/>
      <c r="H53" s="57"/>
      <c r="I53" s="57"/>
      <c r="J53" s="57"/>
      <c r="K53" s="57"/>
      <c r="L53" s="113" t="s">
        <v>9</v>
      </c>
    </row>
    <row r="54" spans="1:14" s="54" customFormat="1" ht="14.25" x14ac:dyDescent="0.35">
      <c r="A54" s="131"/>
      <c r="B54" s="132"/>
      <c r="C54" s="133"/>
      <c r="D54" s="29"/>
      <c r="E54" s="29"/>
      <c r="F54" s="29"/>
      <c r="G54" s="34" t="s">
        <v>35</v>
      </c>
      <c r="J54" s="29"/>
      <c r="L54" s="32" t="s">
        <v>24</v>
      </c>
    </row>
    <row r="55" spans="1:14" s="54" customFormat="1" ht="4.5" customHeight="1" x14ac:dyDescent="0.35">
      <c r="L55" s="30"/>
    </row>
    <row r="56" spans="1:14" s="54" customFormat="1" ht="14.25" x14ac:dyDescent="0.35">
      <c r="A56" s="116" t="s">
        <v>21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1:14" s="54" customFormat="1" ht="14.25" x14ac:dyDescent="0.35">
      <c r="A57" s="116" t="s">
        <v>22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1:14" s="54" customFormat="1" ht="14.25" x14ac:dyDescent="0.35">
      <c r="A58" s="31" t="s">
        <v>25</v>
      </c>
      <c r="B58" s="29"/>
      <c r="C58" s="35" t="s">
        <v>26</v>
      </c>
      <c r="D58" s="35"/>
      <c r="F58" s="29"/>
      <c r="G58" s="29"/>
      <c r="I58" s="29"/>
      <c r="J58" s="29"/>
      <c r="K58" s="33"/>
      <c r="L58" s="30"/>
    </row>
    <row r="59" spans="1:14" x14ac:dyDescent="0.45">
      <c r="E59" s="54"/>
      <c r="F59" s="2"/>
      <c r="I59" s="2"/>
      <c r="L59" s="3"/>
      <c r="M59" s="54"/>
    </row>
  </sheetData>
  <sheetProtection password="C4BE" sheet="1" formatCells="0" formatColumns="0" formatRows="0" insertColumns="0" insertRows="0" insertHyperlinks="0" deleteColumns="0" deleteRows="0" sort="0" autoFilter="0" pivotTables="0"/>
  <protectedRanges>
    <protectedRange algorithmName="SHA-512" hashValue="2PgiXRsAnLDnifM9x5mh911H4TkKlACltYCr9s3fkMNrGL0dDI+7zXcaZKbagWVpX/uza1yX6ZGN6HDu/SaCzg==" saltValue="PeMh7VtRl5XcSS6NRE7b4g==" spinCount="100000" sqref="J39" name="範囲1_1_1_1"/>
  </protectedRanges>
  <mergeCells count="33">
    <mergeCell ref="A9:L9"/>
    <mergeCell ref="A1:L1"/>
    <mergeCell ref="A3:L3"/>
    <mergeCell ref="A5:L5"/>
    <mergeCell ref="A6:L6"/>
    <mergeCell ref="A7:L7"/>
    <mergeCell ref="B36:D36"/>
    <mergeCell ref="E36:F36"/>
    <mergeCell ref="G36:L36"/>
    <mergeCell ref="A10:L10"/>
    <mergeCell ref="A13:L13"/>
    <mergeCell ref="A15:B16"/>
    <mergeCell ref="A17:B18"/>
    <mergeCell ref="A19:B20"/>
    <mergeCell ref="A23:B24"/>
    <mergeCell ref="A25:B26"/>
    <mergeCell ref="I27:J27"/>
    <mergeCell ref="B33:L33"/>
    <mergeCell ref="B34:L34"/>
    <mergeCell ref="B35:L35"/>
    <mergeCell ref="A57:L57"/>
    <mergeCell ref="B37:E37"/>
    <mergeCell ref="F37:L38"/>
    <mergeCell ref="B38:E38"/>
    <mergeCell ref="A42:E42"/>
    <mergeCell ref="A46:L46"/>
    <mergeCell ref="B48:G48"/>
    <mergeCell ref="B49:G49"/>
    <mergeCell ref="B50:G50"/>
    <mergeCell ref="A56:L56"/>
    <mergeCell ref="B52:C52"/>
    <mergeCell ref="A53:C53"/>
    <mergeCell ref="A54:C54"/>
  </mergeCells>
  <phoneticPr fontId="2"/>
  <conditionalFormatting sqref="E15 E23:E26 G23:G26">
    <cfRule type="containsBlanks" dxfId="43" priority="14">
      <formula>LEN(TRIM(E15))=0</formula>
    </cfRule>
  </conditionalFormatting>
  <conditionalFormatting sqref="G15:G20">
    <cfRule type="containsBlanks" dxfId="42" priority="13">
      <formula>LEN(TRIM(G15))=0</formula>
    </cfRule>
  </conditionalFormatting>
  <conditionalFormatting sqref="K15:K20">
    <cfRule type="containsBlanks" dxfId="41" priority="12">
      <formula>LEN(TRIM(K15))=0</formula>
    </cfRule>
  </conditionalFormatting>
  <conditionalFormatting sqref="B47">
    <cfRule type="containsBlanks" dxfId="40" priority="24">
      <formula>LEN(TRIM(B47))=0</formula>
    </cfRule>
  </conditionalFormatting>
  <conditionalFormatting sqref="B33:L33">
    <cfRule type="containsBlanks" dxfId="39" priority="17">
      <formula>LEN(TRIM(B33))=0</formula>
    </cfRule>
  </conditionalFormatting>
  <conditionalFormatting sqref="B36 G36">
    <cfRule type="containsBlanks" dxfId="38" priority="18">
      <formula>LEN(TRIM(B36))=0</formula>
    </cfRule>
  </conditionalFormatting>
  <conditionalFormatting sqref="B39">
    <cfRule type="containsBlanks" dxfId="37" priority="21">
      <formula>LEN(TRIM(B39))=0</formula>
    </cfRule>
  </conditionalFormatting>
  <conditionalFormatting sqref="A44">
    <cfRule type="containsBlanks" dxfId="36" priority="23">
      <formula>LEN(TRIM(A44))=0</formula>
    </cfRule>
  </conditionalFormatting>
  <conditionalFormatting sqref="B48">
    <cfRule type="containsBlanks" dxfId="35" priority="25">
      <formula>LEN(TRIM(B48))=0</formula>
    </cfRule>
  </conditionalFormatting>
  <conditionalFormatting sqref="B49:B50">
    <cfRule type="containsBlanks" dxfId="34" priority="26">
      <formula>LEN(TRIM(B49))=0</formula>
    </cfRule>
  </conditionalFormatting>
  <conditionalFormatting sqref="A42">
    <cfRule type="containsBlanks" dxfId="33" priority="22">
      <formula>LEN(TRIM(A42))=0</formula>
    </cfRule>
  </conditionalFormatting>
  <conditionalFormatting sqref="K23:K26">
    <cfRule type="containsBlanks" dxfId="32" priority="11">
      <formula>LEN(TRIM(K23))=0</formula>
    </cfRule>
  </conditionalFormatting>
  <conditionalFormatting sqref="K27">
    <cfRule type="cellIs" dxfId="31" priority="10" operator="equal">
      <formula>0</formula>
    </cfRule>
  </conditionalFormatting>
  <conditionalFormatting sqref="K15:K26">
    <cfRule type="cellIs" dxfId="30" priority="9" operator="equal">
      <formula>0</formula>
    </cfRule>
  </conditionalFormatting>
  <conditionalFormatting sqref="I15:I20">
    <cfRule type="containsBlanks" dxfId="29" priority="15">
      <formula>LEN(TRIM(I15))=0</formula>
    </cfRule>
  </conditionalFormatting>
  <conditionalFormatting sqref="I23:I26">
    <cfRule type="containsBlanks" dxfId="28" priority="16">
      <formula>LEN(TRIM(I23))=0</formula>
    </cfRule>
  </conditionalFormatting>
  <conditionalFormatting sqref="E16:E20">
    <cfRule type="containsBlanks" dxfId="27" priority="6">
      <formula>LEN(TRIM(E16))=0</formula>
    </cfRule>
  </conditionalFormatting>
  <conditionalFormatting sqref="B34:L35">
    <cfRule type="containsBlanks" dxfId="26" priority="5">
      <formula>LEN(TRIM(B34))=0</formula>
    </cfRule>
  </conditionalFormatting>
  <conditionalFormatting sqref="B37">
    <cfRule type="containsBlanks" dxfId="25" priority="27">
      <formula>LEN(TRIM(B37))=0</formula>
    </cfRule>
  </conditionalFormatting>
  <conditionalFormatting sqref="B38">
    <cfRule type="containsBlanks" dxfId="24" priority="28">
      <formula>LEN(TRIM(B38))=0</formula>
    </cfRule>
  </conditionalFormatting>
  <conditionalFormatting sqref="B37:E37">
    <cfRule type="containsText" dxfId="23" priority="2" operator="containsText" text="@">
      <formula>NOT(ISERROR(SEARCH("@",B37)))</formula>
    </cfRule>
  </conditionalFormatting>
  <conditionalFormatting sqref="B38:E38">
    <cfRule type="containsText" dxfId="22" priority="1" operator="containsText" text="@">
      <formula>NOT(ISERROR(SEARCH("@",B38)))</formula>
    </cfRule>
  </conditionalFormatting>
  <dataValidations count="4">
    <dataValidation type="list" allowBlank="1" showInputMessage="1" showErrorMessage="1" sqref="A42 F42">
      <formula1>"郵便振替（請求書・払込取扱票を送付）, 銀行振込（請求書を送付）, 銀行振込（請求書不要（上記「E-mail」アドレス宛に振込先情報をメール））, 銀行振込（請求書をメール（上記「E-mail」アドレス宛））, クレジットカードによるお支払い"</formula1>
    </dataValidation>
    <dataValidation type="list" allowBlank="1" showInputMessage="1" showErrorMessage="1" sqref="G15:G20">
      <formula1>"春,夏,秋,冬"</formula1>
    </dataValidation>
    <dataValidation type="list" allowBlank="1" showInputMessage="1" showErrorMessage="1" sqref="A44">
      <formula1>"要,不要"</formula1>
    </dataValidation>
    <dataValidation type="list" allowBlank="1" showInputMessage="1" showErrorMessage="1" sqref="B47">
      <formula1>"UC,JCB,VISA,ﾏｽﾀｰ,AMEX"</formula1>
    </dataValidation>
  </dataValidations>
  <hyperlinks>
    <hyperlink ref="C58" r:id="rId1" display="http://www.nicmr.com/nicmr/privacy.html"/>
    <hyperlink ref="B37" r:id="rId2"/>
    <hyperlink ref="B38" r:id="rId3"/>
    <hyperlink ref="L54" r:id="rId4" display="mailto:nicmr.adm@nomura.com"/>
  </hyperlinks>
  <pageMargins left="0.6692913385826772" right="0.39370078740157483" top="0.27559055118110237" bottom="0" header="0.31496062992125984" footer="0.31496062992125984"/>
  <pageSetup scale="84" fitToWidth="0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選択!$A$2:$A$7</xm:f>
          </x14:formula1>
          <xm:sqref>C23:C24</xm:sqref>
        </x14:dataValidation>
        <x14:dataValidation type="list" allowBlank="1" showInputMessage="1" showErrorMessage="1">
          <x14:formula1>
            <xm:f>選択!$A$2:$A$3</xm:f>
          </x14:formula1>
          <xm:sqref>C25:C26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showGridLines="0" view="pageBreakPreview" zoomScaleNormal="100" zoomScaleSheetLayoutView="100" workbookViewId="0">
      <selection activeCell="B33" sqref="B33:L33"/>
    </sheetView>
  </sheetViews>
  <sheetFormatPr defaultColWidth="9" defaultRowHeight="18.75" x14ac:dyDescent="0.45"/>
  <cols>
    <col min="1" max="1" width="21.625" style="2" customWidth="1"/>
    <col min="2" max="2" width="9.625" style="2" customWidth="1"/>
    <col min="3" max="3" width="20.625" style="2" customWidth="1"/>
    <col min="4" max="4" width="10.625" style="2" customWidth="1"/>
    <col min="5" max="5" width="6.875" style="2" customWidth="1"/>
    <col min="6" max="6" width="1.75" style="54" customWidth="1"/>
    <col min="7" max="7" width="6.875" style="2" customWidth="1"/>
    <col min="8" max="8" width="3.625" style="2" customWidth="1"/>
    <col min="9" max="9" width="3.125" style="3" customWidth="1"/>
    <col min="10" max="10" width="1.75" style="54" customWidth="1"/>
    <col min="11" max="11" width="10.25" style="2" customWidth="1"/>
    <col min="12" max="12" width="1.75" style="54" customWidth="1"/>
    <col min="13" max="16384" width="9" style="2"/>
  </cols>
  <sheetData>
    <row r="1" spans="1:12" ht="30" customHeight="1" x14ac:dyDescent="0.55000000000000004">
      <c r="A1" s="146" t="s">
        <v>16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5.25" customHeight="1" x14ac:dyDescent="0.45">
      <c r="A2" s="45"/>
      <c r="B2" s="45"/>
      <c r="C2" s="45"/>
      <c r="D2" s="45"/>
      <c r="E2" s="46"/>
      <c r="F2" s="45"/>
      <c r="G2" s="45"/>
      <c r="H2" s="45"/>
      <c r="I2" s="45"/>
      <c r="J2" s="46"/>
      <c r="K2" s="45"/>
      <c r="L2" s="47"/>
    </row>
    <row r="3" spans="1:12" s="54" customFormat="1" ht="16.5" customHeight="1" x14ac:dyDescent="0.35">
      <c r="A3" s="136" t="s">
        <v>32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s="54" customFormat="1" ht="5.0999999999999996" customHeight="1" x14ac:dyDescent="0.3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54" customFormat="1" ht="14.25" customHeight="1" x14ac:dyDescent="0.35">
      <c r="A5" s="136" t="s">
        <v>37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s="54" customFormat="1" ht="15" x14ac:dyDescent="0.35">
      <c r="A6" s="147" t="s">
        <v>18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s="54" customFormat="1" ht="15.75" customHeight="1" x14ac:dyDescent="0.35">
      <c r="A7" s="136" t="s">
        <v>38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s="54" customFormat="1" ht="5.0999999999999996" customHeight="1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s="54" customFormat="1" ht="16.5" customHeight="1" x14ac:dyDescent="0.35">
      <c r="A9" s="136" t="s">
        <v>20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s="54" customFormat="1" ht="16.5" customHeight="1" x14ac:dyDescent="0.35">
      <c r="A10" s="136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s="4" customFormat="1" ht="6" customHeight="1" x14ac:dyDescent="0.4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s="4" customFormat="1" ht="6" customHeight="1" x14ac:dyDescent="0.4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s="4" customFormat="1" x14ac:dyDescent="0.45">
      <c r="A13" s="137" t="s">
        <v>74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x14ac:dyDescent="0.45">
      <c r="A14" s="45" t="s">
        <v>28</v>
      </c>
      <c r="B14" s="45"/>
      <c r="C14" s="45"/>
      <c r="D14" s="45"/>
      <c r="E14" s="101"/>
      <c r="F14" s="46"/>
      <c r="G14" s="45"/>
      <c r="H14" s="45"/>
      <c r="I14" s="47"/>
      <c r="J14" s="46"/>
      <c r="K14" s="45"/>
      <c r="L14" s="46"/>
    </row>
    <row r="15" spans="1:12" s="8" customFormat="1" ht="18" customHeight="1" x14ac:dyDescent="0.45">
      <c r="A15" s="138" t="s">
        <v>23</v>
      </c>
      <c r="B15" s="139"/>
      <c r="C15" s="51" t="s">
        <v>40</v>
      </c>
      <c r="D15" s="59">
        <v>10560</v>
      </c>
      <c r="E15" s="42"/>
      <c r="F15" s="5" t="s">
        <v>0</v>
      </c>
      <c r="G15" s="42"/>
      <c r="H15" s="6" t="s">
        <v>15</v>
      </c>
      <c r="I15" s="60"/>
      <c r="J15" s="5" t="s">
        <v>14</v>
      </c>
      <c r="K15" s="90">
        <f>I15*D15</f>
        <v>0</v>
      </c>
      <c r="L15" s="7" t="s">
        <v>3</v>
      </c>
    </row>
    <row r="16" spans="1:12" s="8" customFormat="1" ht="18" customHeight="1" x14ac:dyDescent="0.45">
      <c r="A16" s="140"/>
      <c r="B16" s="141"/>
      <c r="C16" s="51" t="s">
        <v>41</v>
      </c>
      <c r="D16" s="59">
        <v>13200</v>
      </c>
      <c r="E16" s="42"/>
      <c r="F16" s="5" t="s">
        <v>0</v>
      </c>
      <c r="G16" s="42"/>
      <c r="H16" s="6" t="s">
        <v>15</v>
      </c>
      <c r="I16" s="60"/>
      <c r="J16" s="5" t="s">
        <v>14</v>
      </c>
      <c r="K16" s="90">
        <f t="shared" ref="K16:K20" si="0">I16*D16</f>
        <v>0</v>
      </c>
      <c r="L16" s="7" t="s">
        <v>3</v>
      </c>
    </row>
    <row r="17" spans="1:14" s="8" customFormat="1" ht="18" customHeight="1" x14ac:dyDescent="0.45">
      <c r="A17" s="138" t="s">
        <v>30</v>
      </c>
      <c r="B17" s="139"/>
      <c r="C17" s="51" t="s">
        <v>40</v>
      </c>
      <c r="D17" s="59">
        <v>5280</v>
      </c>
      <c r="E17" s="42"/>
      <c r="F17" s="5" t="s">
        <v>0</v>
      </c>
      <c r="G17" s="42"/>
      <c r="H17" s="6" t="s">
        <v>15</v>
      </c>
      <c r="I17" s="60"/>
      <c r="J17" s="5" t="s">
        <v>14</v>
      </c>
      <c r="K17" s="90">
        <f t="shared" si="0"/>
        <v>0</v>
      </c>
      <c r="L17" s="7" t="s">
        <v>3</v>
      </c>
    </row>
    <row r="18" spans="1:14" s="8" customFormat="1" ht="18" customHeight="1" x14ac:dyDescent="0.45">
      <c r="A18" s="140"/>
      <c r="B18" s="141"/>
      <c r="C18" s="51" t="s">
        <v>41</v>
      </c>
      <c r="D18" s="59">
        <v>6600</v>
      </c>
      <c r="E18" s="42"/>
      <c r="F18" s="5" t="s">
        <v>0</v>
      </c>
      <c r="G18" s="42"/>
      <c r="H18" s="6" t="s">
        <v>15</v>
      </c>
      <c r="I18" s="60"/>
      <c r="J18" s="5" t="s">
        <v>14</v>
      </c>
      <c r="K18" s="90">
        <f t="shared" si="0"/>
        <v>0</v>
      </c>
      <c r="L18" s="7" t="s">
        <v>3</v>
      </c>
    </row>
    <row r="19" spans="1:14" s="8" customFormat="1" ht="18" customHeight="1" x14ac:dyDescent="0.45">
      <c r="A19" s="138" t="s">
        <v>31</v>
      </c>
      <c r="B19" s="139"/>
      <c r="C19" s="51" t="s">
        <v>40</v>
      </c>
      <c r="D19" s="59">
        <v>5280</v>
      </c>
      <c r="E19" s="42"/>
      <c r="F19" s="5" t="s">
        <v>0</v>
      </c>
      <c r="G19" s="42"/>
      <c r="H19" s="6" t="s">
        <v>15</v>
      </c>
      <c r="I19" s="60"/>
      <c r="J19" s="5" t="s">
        <v>14</v>
      </c>
      <c r="K19" s="90">
        <f t="shared" si="0"/>
        <v>0</v>
      </c>
      <c r="L19" s="7" t="s">
        <v>3</v>
      </c>
    </row>
    <row r="20" spans="1:14" s="8" customFormat="1" ht="18" customHeight="1" x14ac:dyDescent="0.45">
      <c r="A20" s="140"/>
      <c r="B20" s="141"/>
      <c r="C20" s="51" t="s">
        <v>41</v>
      </c>
      <c r="D20" s="59">
        <v>6600</v>
      </c>
      <c r="E20" s="42"/>
      <c r="F20" s="5" t="s">
        <v>0</v>
      </c>
      <c r="G20" s="42"/>
      <c r="H20" s="6" t="s">
        <v>15</v>
      </c>
      <c r="I20" s="60"/>
      <c r="J20" s="5" t="s">
        <v>14</v>
      </c>
      <c r="K20" s="90">
        <f t="shared" si="0"/>
        <v>0</v>
      </c>
      <c r="L20" s="7" t="s">
        <v>3</v>
      </c>
    </row>
    <row r="21" spans="1:14" ht="5.0999999999999996" customHeight="1" x14ac:dyDescent="0.45">
      <c r="C21" s="1"/>
      <c r="D21" s="1"/>
      <c r="E21" s="9"/>
      <c r="F21" s="10"/>
      <c r="G21" s="11"/>
      <c r="H21" s="9"/>
      <c r="I21" s="80"/>
      <c r="J21" s="12"/>
      <c r="K21" s="91"/>
    </row>
    <row r="22" spans="1:14" x14ac:dyDescent="0.45">
      <c r="A22" s="2" t="s">
        <v>29</v>
      </c>
      <c r="E22" s="13"/>
      <c r="F22" s="14"/>
      <c r="G22" s="15"/>
      <c r="H22" s="13"/>
      <c r="I22" s="81"/>
      <c r="K22" s="92"/>
    </row>
    <row r="23" spans="1:14" s="8" customFormat="1" ht="18" customHeight="1" x14ac:dyDescent="0.45">
      <c r="A23" s="138" t="s">
        <v>30</v>
      </c>
      <c r="B23" s="139"/>
      <c r="C23" s="43" t="s">
        <v>45</v>
      </c>
      <c r="D23" s="59">
        <f>VLOOKUP(C23,選択!A:B,2,FALSE)</f>
        <v>1540</v>
      </c>
      <c r="E23" s="42"/>
      <c r="F23" s="5" t="s">
        <v>0</v>
      </c>
      <c r="G23" s="42"/>
      <c r="H23" s="16" t="s">
        <v>1</v>
      </c>
      <c r="I23" s="60"/>
      <c r="J23" s="5" t="s">
        <v>2</v>
      </c>
      <c r="K23" s="90">
        <f t="shared" ref="K23:K26" si="1">I23*D23</f>
        <v>0</v>
      </c>
      <c r="L23" s="7" t="s">
        <v>3</v>
      </c>
    </row>
    <row r="24" spans="1:14" s="8" customFormat="1" ht="18" customHeight="1" x14ac:dyDescent="0.45">
      <c r="A24" s="142"/>
      <c r="B24" s="143"/>
      <c r="C24" s="43" t="s">
        <v>43</v>
      </c>
      <c r="D24" s="59">
        <f>VLOOKUP(C24,選択!A:B,2,FALSE)</f>
        <v>1925</v>
      </c>
      <c r="E24" s="42"/>
      <c r="F24" s="5" t="s">
        <v>0</v>
      </c>
      <c r="G24" s="42"/>
      <c r="H24" s="16" t="s">
        <v>1</v>
      </c>
      <c r="I24" s="60"/>
      <c r="J24" s="5" t="s">
        <v>2</v>
      </c>
      <c r="K24" s="90">
        <f t="shared" si="1"/>
        <v>0</v>
      </c>
      <c r="L24" s="7" t="s">
        <v>3</v>
      </c>
    </row>
    <row r="25" spans="1:14" s="8" customFormat="1" ht="18" customHeight="1" x14ac:dyDescent="0.45">
      <c r="A25" s="138" t="s">
        <v>31</v>
      </c>
      <c r="B25" s="139"/>
      <c r="C25" s="43" t="s">
        <v>45</v>
      </c>
      <c r="D25" s="59">
        <f>VLOOKUP(C25,選択!A:B,2,FALSE)</f>
        <v>1540</v>
      </c>
      <c r="E25" s="42"/>
      <c r="F25" s="5" t="s">
        <v>0</v>
      </c>
      <c r="G25" s="42"/>
      <c r="H25" s="16" t="s">
        <v>1</v>
      </c>
      <c r="I25" s="60"/>
      <c r="J25" s="5" t="s">
        <v>2</v>
      </c>
      <c r="K25" s="90">
        <f t="shared" si="1"/>
        <v>0</v>
      </c>
      <c r="L25" s="7" t="s">
        <v>3</v>
      </c>
      <c r="N25" s="15"/>
    </row>
    <row r="26" spans="1:14" s="8" customFormat="1" ht="18" customHeight="1" x14ac:dyDescent="0.45">
      <c r="A26" s="140"/>
      <c r="B26" s="141"/>
      <c r="C26" s="43" t="s">
        <v>43</v>
      </c>
      <c r="D26" s="59">
        <f>VLOOKUP(C26,選択!A:B,2,FALSE)</f>
        <v>1925</v>
      </c>
      <c r="E26" s="42"/>
      <c r="F26" s="5" t="s">
        <v>0</v>
      </c>
      <c r="G26" s="42"/>
      <c r="H26" s="16" t="s">
        <v>1</v>
      </c>
      <c r="I26" s="60"/>
      <c r="J26" s="5" t="s">
        <v>2</v>
      </c>
      <c r="K26" s="90">
        <f t="shared" si="1"/>
        <v>0</v>
      </c>
      <c r="L26" s="7" t="s">
        <v>3</v>
      </c>
      <c r="N26" s="15"/>
    </row>
    <row r="27" spans="1:14" ht="23.85" customHeight="1" x14ac:dyDescent="0.45">
      <c r="A27" s="54"/>
      <c r="I27" s="144" t="s">
        <v>11</v>
      </c>
      <c r="J27" s="144"/>
      <c r="K27" s="85">
        <f>SUM(K15:K26)</f>
        <v>0</v>
      </c>
      <c r="L27" s="17" t="s">
        <v>3</v>
      </c>
      <c r="N27" s="52"/>
    </row>
    <row r="28" spans="1:14" s="75" customFormat="1" ht="13.5" customHeight="1" x14ac:dyDescent="0.2">
      <c r="A28" s="100" t="s">
        <v>54</v>
      </c>
      <c r="F28" s="100"/>
      <c r="I28" s="76"/>
      <c r="J28" s="76"/>
      <c r="K28" s="77"/>
      <c r="L28" s="78"/>
      <c r="N28" s="79"/>
    </row>
    <row r="29" spans="1:14" s="54" customFormat="1" ht="13.5" customHeight="1" x14ac:dyDescent="0.35">
      <c r="A29" s="26" t="s">
        <v>62</v>
      </c>
      <c r="B29" s="26"/>
      <c r="C29" s="26"/>
      <c r="D29" s="26"/>
      <c r="E29" s="26"/>
      <c r="F29" s="26"/>
      <c r="G29" s="26"/>
      <c r="H29" s="26"/>
      <c r="I29" s="26"/>
      <c r="J29" s="55"/>
      <c r="K29" s="55"/>
      <c r="L29" s="55"/>
      <c r="M29" s="55"/>
    </row>
    <row r="30" spans="1:14" s="54" customFormat="1" ht="13.5" customHeight="1" x14ac:dyDescent="0.35">
      <c r="A30" s="26" t="s">
        <v>61</v>
      </c>
      <c r="B30" s="26"/>
      <c r="C30" s="26"/>
      <c r="D30" s="26"/>
      <c r="E30" s="26"/>
      <c r="F30" s="26"/>
      <c r="G30" s="26"/>
      <c r="H30" s="26"/>
      <c r="I30" s="26"/>
      <c r="J30" s="55"/>
      <c r="K30" s="55"/>
      <c r="L30" s="55"/>
      <c r="M30" s="55"/>
    </row>
    <row r="31" spans="1:14" s="100" customFormat="1" ht="13.5" customHeight="1" x14ac:dyDescent="0.2">
      <c r="A31" s="57" t="s">
        <v>39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4" s="100" customFormat="1" ht="14.2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4" s="8" customFormat="1" ht="24" customHeight="1" x14ac:dyDescent="0.45">
      <c r="A33" s="18" t="s">
        <v>12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54"/>
    </row>
    <row r="34" spans="1:14" s="8" customFormat="1" ht="24" customHeight="1" x14ac:dyDescent="0.45">
      <c r="A34" s="19" t="s">
        <v>36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54"/>
    </row>
    <row r="35" spans="1:14" s="8" customFormat="1" ht="24" customHeight="1" x14ac:dyDescent="0.45">
      <c r="A35" s="20" t="s">
        <v>56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54"/>
    </row>
    <row r="36" spans="1:14" s="8" customFormat="1" ht="24" customHeight="1" x14ac:dyDescent="0.45">
      <c r="A36" s="18" t="s">
        <v>4</v>
      </c>
      <c r="B36" s="154"/>
      <c r="C36" s="155"/>
      <c r="D36" s="155"/>
      <c r="E36" s="135" t="s">
        <v>27</v>
      </c>
      <c r="F36" s="135"/>
      <c r="G36" s="156"/>
      <c r="H36" s="156"/>
      <c r="I36" s="156"/>
      <c r="J36" s="156"/>
      <c r="K36" s="156"/>
      <c r="L36" s="156"/>
      <c r="M36" s="54"/>
    </row>
    <row r="37" spans="1:14" s="8" customFormat="1" ht="24" customHeight="1" x14ac:dyDescent="0.45">
      <c r="A37" s="18" t="s">
        <v>5</v>
      </c>
      <c r="B37" s="148"/>
      <c r="C37" s="149"/>
      <c r="D37" s="149"/>
      <c r="E37" s="149"/>
      <c r="F37" s="119" t="s">
        <v>51</v>
      </c>
      <c r="G37" s="119"/>
      <c r="H37" s="119"/>
      <c r="I37" s="119"/>
      <c r="J37" s="119"/>
      <c r="K37" s="119"/>
      <c r="L37" s="119"/>
      <c r="M37" s="54"/>
    </row>
    <row r="38" spans="1:14" s="8" customFormat="1" ht="24" customHeight="1" x14ac:dyDescent="0.45">
      <c r="A38" s="18" t="s">
        <v>50</v>
      </c>
      <c r="B38" s="148"/>
      <c r="C38" s="149"/>
      <c r="D38" s="149"/>
      <c r="E38" s="149"/>
      <c r="F38" s="120"/>
      <c r="G38" s="120"/>
      <c r="H38" s="120"/>
      <c r="I38" s="120"/>
      <c r="J38" s="120"/>
      <c r="K38" s="120"/>
      <c r="L38" s="120"/>
      <c r="M38" s="54"/>
    </row>
    <row r="39" spans="1:14" s="8" customFormat="1" ht="24" customHeight="1" x14ac:dyDescent="0.45">
      <c r="A39" s="21" t="s">
        <v>52</v>
      </c>
      <c r="B39" s="44"/>
      <c r="C39" s="58" t="s">
        <v>53</v>
      </c>
      <c r="D39" s="58"/>
      <c r="E39" s="22"/>
      <c r="F39" s="66"/>
      <c r="G39" s="66"/>
      <c r="H39" s="66"/>
      <c r="I39" s="66"/>
      <c r="J39" s="23"/>
      <c r="K39" s="67"/>
      <c r="L39" s="68"/>
      <c r="M39" s="54"/>
    </row>
    <row r="40" spans="1:14" ht="3.6" customHeight="1" x14ac:dyDescent="0.45">
      <c r="A40" s="13"/>
      <c r="B40" s="13"/>
      <c r="C40" s="13"/>
      <c r="D40" s="13"/>
      <c r="E40" s="14"/>
      <c r="F40" s="69"/>
      <c r="G40" s="69"/>
      <c r="H40" s="69"/>
      <c r="I40" s="70"/>
      <c r="J40" s="71"/>
      <c r="K40" s="45"/>
      <c r="L40" s="47"/>
      <c r="M40" s="54"/>
    </row>
    <row r="41" spans="1:14" ht="15.75" customHeight="1" x14ac:dyDescent="0.45">
      <c r="A41" s="75" t="s">
        <v>10</v>
      </c>
      <c r="E41" s="54"/>
      <c r="F41" s="45"/>
      <c r="G41" s="45"/>
      <c r="H41" s="45"/>
      <c r="I41" s="45"/>
      <c r="J41" s="46"/>
      <c r="K41" s="45"/>
      <c r="L41" s="47"/>
      <c r="M41" s="54"/>
    </row>
    <row r="42" spans="1:14" ht="18" customHeight="1" x14ac:dyDescent="0.45">
      <c r="A42" s="150"/>
      <c r="B42" s="150"/>
      <c r="C42" s="150"/>
      <c r="D42" s="150"/>
      <c r="E42" s="150"/>
      <c r="F42" s="89"/>
      <c r="G42" s="72"/>
      <c r="H42" s="50"/>
      <c r="I42" s="72"/>
      <c r="J42" s="73"/>
      <c r="K42" s="72"/>
      <c r="L42" s="74"/>
      <c r="M42" s="54"/>
    </row>
    <row r="43" spans="1:14" ht="15.75" customHeight="1" x14ac:dyDescent="0.45">
      <c r="A43" s="102" t="s">
        <v>13</v>
      </c>
      <c r="B43" s="1"/>
      <c r="C43" s="1"/>
      <c r="D43" s="112"/>
      <c r="E43" s="103"/>
      <c r="F43" s="72"/>
      <c r="G43" s="72"/>
      <c r="H43" s="72"/>
      <c r="I43" s="72"/>
      <c r="J43" s="73"/>
      <c r="K43" s="72"/>
      <c r="L43" s="74"/>
      <c r="M43" s="54"/>
    </row>
    <row r="44" spans="1:14" ht="18" customHeight="1" x14ac:dyDescent="0.45">
      <c r="A44" s="88"/>
      <c r="B44" s="1"/>
      <c r="C44" s="1"/>
      <c r="D44" s="112"/>
      <c r="E44" s="103"/>
      <c r="F44" s="72"/>
      <c r="G44" s="72"/>
      <c r="H44" s="72"/>
      <c r="I44" s="72"/>
      <c r="J44" s="73"/>
      <c r="K44" s="72"/>
      <c r="L44" s="74"/>
      <c r="M44" s="54"/>
    </row>
    <row r="45" spans="1:14" ht="15.75" customHeight="1" x14ac:dyDescent="0.45">
      <c r="A45" s="2" t="s">
        <v>17</v>
      </c>
      <c r="D45" s="72"/>
      <c r="E45" s="73"/>
      <c r="F45" s="72"/>
      <c r="G45" s="72"/>
      <c r="H45" s="72"/>
      <c r="I45" s="72"/>
      <c r="J45" s="73"/>
      <c r="K45" s="72"/>
      <c r="L45" s="74"/>
      <c r="M45" s="54"/>
    </row>
    <row r="46" spans="1:14" ht="15.75" customHeight="1" x14ac:dyDescent="0.35">
      <c r="A46" s="122" t="s">
        <v>73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54"/>
    </row>
    <row r="47" spans="1:14" s="28" customFormat="1" ht="18" customHeight="1" x14ac:dyDescent="0.45">
      <c r="A47" s="36" t="s">
        <v>7</v>
      </c>
      <c r="B47" s="114"/>
      <c r="E47" s="24"/>
      <c r="F47" s="25"/>
      <c r="G47" s="24"/>
      <c r="H47" s="24"/>
      <c r="I47" s="26"/>
      <c r="J47" s="24"/>
      <c r="K47" s="27"/>
      <c r="L47" s="54"/>
    </row>
    <row r="48" spans="1:14" s="28" customFormat="1" ht="21.95" customHeight="1" x14ac:dyDescent="0.45">
      <c r="A48" s="37" t="s">
        <v>6</v>
      </c>
      <c r="B48" s="151"/>
      <c r="C48" s="151"/>
      <c r="D48" s="151"/>
      <c r="E48" s="151"/>
      <c r="F48" s="151"/>
      <c r="G48" s="151"/>
      <c r="H48" s="39"/>
      <c r="I48" s="39"/>
      <c r="J48" s="39"/>
      <c r="K48" s="54"/>
      <c r="L48" s="24"/>
      <c r="N48" s="54"/>
    </row>
    <row r="49" spans="1:14" s="28" customFormat="1" ht="21.95" customHeight="1" x14ac:dyDescent="0.45">
      <c r="A49" s="37" t="s">
        <v>33</v>
      </c>
      <c r="B49" s="152"/>
      <c r="C49" s="152"/>
      <c r="D49" s="152"/>
      <c r="E49" s="152"/>
      <c r="F49" s="152"/>
      <c r="G49" s="152"/>
      <c r="H49" s="40"/>
      <c r="I49" s="40"/>
      <c r="J49" s="40"/>
      <c r="K49" s="54"/>
      <c r="L49" s="24"/>
      <c r="N49" s="54"/>
    </row>
    <row r="50" spans="1:14" s="28" customFormat="1" ht="21.95" customHeight="1" x14ac:dyDescent="0.45">
      <c r="A50" s="38" t="s">
        <v>34</v>
      </c>
      <c r="B50" s="153"/>
      <c r="C50" s="153"/>
      <c r="D50" s="153"/>
      <c r="E50" s="153"/>
      <c r="F50" s="153"/>
      <c r="G50" s="153"/>
      <c r="H50" s="41"/>
      <c r="I50" s="41"/>
      <c r="J50" s="41"/>
      <c r="K50" s="54"/>
      <c r="L50" s="25"/>
      <c r="N50" s="54"/>
    </row>
    <row r="51" spans="1:14" s="54" customFormat="1" ht="4.5" customHeight="1" x14ac:dyDescent="0.35">
      <c r="L51" s="30"/>
    </row>
    <row r="52" spans="1:14" s="54" customFormat="1" ht="14.25" x14ac:dyDescent="0.35">
      <c r="A52" s="111" t="s">
        <v>72</v>
      </c>
      <c r="B52" s="126"/>
      <c r="C52" s="127"/>
      <c r="D52" s="57"/>
      <c r="E52" s="57"/>
      <c r="F52" s="57"/>
      <c r="G52" s="57"/>
      <c r="H52" s="57"/>
      <c r="I52" s="57"/>
      <c r="J52" s="57"/>
      <c r="K52" s="57"/>
      <c r="L52" s="110" t="s">
        <v>8</v>
      </c>
    </row>
    <row r="53" spans="1:14" s="54" customFormat="1" ht="14.25" x14ac:dyDescent="0.35">
      <c r="A53" s="128"/>
      <c r="B53" s="129"/>
      <c r="C53" s="130"/>
      <c r="D53" s="57"/>
      <c r="E53" s="57"/>
      <c r="F53" s="57"/>
      <c r="G53" s="57"/>
      <c r="H53" s="57"/>
      <c r="I53" s="57"/>
      <c r="J53" s="57"/>
      <c r="K53" s="57"/>
      <c r="L53" s="110" t="s">
        <v>9</v>
      </c>
    </row>
    <row r="54" spans="1:14" s="54" customFormat="1" ht="14.25" x14ac:dyDescent="0.35">
      <c r="A54" s="131"/>
      <c r="B54" s="132"/>
      <c r="C54" s="133"/>
      <c r="D54" s="29"/>
      <c r="E54" s="29"/>
      <c r="F54" s="29"/>
      <c r="G54" s="34" t="s">
        <v>35</v>
      </c>
      <c r="J54" s="29"/>
      <c r="L54" s="32" t="s">
        <v>24</v>
      </c>
    </row>
    <row r="55" spans="1:14" s="54" customFormat="1" ht="4.5" customHeight="1" x14ac:dyDescent="0.35">
      <c r="L55" s="30"/>
    </row>
    <row r="56" spans="1:14" s="54" customFormat="1" ht="14.25" x14ac:dyDescent="0.35">
      <c r="A56" s="116" t="s">
        <v>21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1:14" s="54" customFormat="1" ht="14.25" x14ac:dyDescent="0.35">
      <c r="A57" s="116" t="s">
        <v>22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1:14" s="54" customFormat="1" ht="14.25" x14ac:dyDescent="0.35">
      <c r="A58" s="31" t="s">
        <v>25</v>
      </c>
      <c r="B58" s="29"/>
      <c r="C58" s="35" t="s">
        <v>26</v>
      </c>
      <c r="D58" s="35"/>
      <c r="F58" s="29"/>
      <c r="G58" s="29"/>
      <c r="I58" s="29"/>
      <c r="J58" s="29"/>
      <c r="K58" s="33"/>
      <c r="L58" s="30"/>
    </row>
    <row r="59" spans="1:14" x14ac:dyDescent="0.45">
      <c r="E59" s="54"/>
      <c r="F59" s="2"/>
      <c r="I59" s="2"/>
      <c r="L59" s="3"/>
      <c r="M59" s="54"/>
    </row>
  </sheetData>
  <sheetProtection password="C4BE" sheet="1" formatCells="0" formatColumns="0" formatRows="0" insertColumns="0" insertRows="0" insertHyperlinks="0" deleteColumns="0" deleteRows="0" sort="0" autoFilter="0" pivotTables="0"/>
  <protectedRanges>
    <protectedRange algorithmName="SHA-512" hashValue="2PgiXRsAnLDnifM9x5mh911H4TkKlACltYCr9s3fkMNrGL0dDI+7zXcaZKbagWVpX/uza1yX6ZGN6HDu/SaCzg==" saltValue="PeMh7VtRl5XcSS6NRE7b4g==" spinCount="100000" sqref="J39" name="範囲1_1_1_1"/>
  </protectedRanges>
  <mergeCells count="33">
    <mergeCell ref="A9:L9"/>
    <mergeCell ref="A1:L1"/>
    <mergeCell ref="A3:L3"/>
    <mergeCell ref="A5:L5"/>
    <mergeCell ref="A6:L6"/>
    <mergeCell ref="A7:L7"/>
    <mergeCell ref="B36:D36"/>
    <mergeCell ref="E36:F36"/>
    <mergeCell ref="G36:L36"/>
    <mergeCell ref="A10:L10"/>
    <mergeCell ref="A13:L13"/>
    <mergeCell ref="A15:B16"/>
    <mergeCell ref="A17:B18"/>
    <mergeCell ref="A19:B20"/>
    <mergeCell ref="A23:B24"/>
    <mergeCell ref="A25:B26"/>
    <mergeCell ref="I27:J27"/>
    <mergeCell ref="B33:L33"/>
    <mergeCell ref="B34:L34"/>
    <mergeCell ref="B35:L35"/>
    <mergeCell ref="A57:L57"/>
    <mergeCell ref="B37:E37"/>
    <mergeCell ref="F37:L38"/>
    <mergeCell ref="B38:E38"/>
    <mergeCell ref="A42:E42"/>
    <mergeCell ref="A46:L46"/>
    <mergeCell ref="B48:G48"/>
    <mergeCell ref="B49:G49"/>
    <mergeCell ref="B50:G50"/>
    <mergeCell ref="A56:L56"/>
    <mergeCell ref="A53:C53"/>
    <mergeCell ref="A54:C54"/>
    <mergeCell ref="B52:C52"/>
  </mergeCells>
  <phoneticPr fontId="2"/>
  <conditionalFormatting sqref="E15 E23:E26 G23:G26">
    <cfRule type="containsBlanks" dxfId="21" priority="30">
      <formula>LEN(TRIM(E15))=0</formula>
    </cfRule>
  </conditionalFormatting>
  <conditionalFormatting sqref="G15:G20">
    <cfRule type="containsBlanks" dxfId="20" priority="28">
      <formula>LEN(TRIM(G15))=0</formula>
    </cfRule>
  </conditionalFormatting>
  <conditionalFormatting sqref="K15:K20">
    <cfRule type="containsBlanks" dxfId="19" priority="22">
      <formula>LEN(TRIM(K15))=0</formula>
    </cfRule>
  </conditionalFormatting>
  <conditionalFormatting sqref="B47">
    <cfRule type="containsBlanks" dxfId="18" priority="42">
      <formula>LEN(TRIM(B47))=0</formula>
    </cfRule>
  </conditionalFormatting>
  <conditionalFormatting sqref="B33:L33">
    <cfRule type="containsBlanks" dxfId="17" priority="33">
      <formula>LEN(TRIM(B33))=0</formula>
    </cfRule>
  </conditionalFormatting>
  <conditionalFormatting sqref="B36 G36">
    <cfRule type="containsBlanks" dxfId="16" priority="35">
      <formula>LEN(TRIM(B36))=0</formula>
    </cfRule>
  </conditionalFormatting>
  <conditionalFormatting sqref="B39">
    <cfRule type="containsBlanks" dxfId="15" priority="39">
      <formula>LEN(TRIM(B39))=0</formula>
    </cfRule>
  </conditionalFormatting>
  <conditionalFormatting sqref="A44">
    <cfRule type="containsBlanks" dxfId="14" priority="41">
      <formula>LEN(TRIM(A44))=0</formula>
    </cfRule>
  </conditionalFormatting>
  <conditionalFormatting sqref="B48">
    <cfRule type="containsBlanks" dxfId="13" priority="43">
      <formula>LEN(TRIM(B48))=0</formula>
    </cfRule>
  </conditionalFormatting>
  <conditionalFormatting sqref="B49:B50">
    <cfRule type="containsBlanks" dxfId="12" priority="45">
      <formula>LEN(TRIM(B49))=0</formula>
    </cfRule>
  </conditionalFormatting>
  <conditionalFormatting sqref="B37">
    <cfRule type="containsBlanks" dxfId="11" priority="36">
      <formula>LEN(TRIM(B37))=0</formula>
    </cfRule>
  </conditionalFormatting>
  <conditionalFormatting sqref="A42">
    <cfRule type="containsBlanks" dxfId="10" priority="40">
      <formula>LEN(TRIM(A42))=0</formula>
    </cfRule>
  </conditionalFormatting>
  <conditionalFormatting sqref="K23:K26">
    <cfRule type="containsBlanks" dxfId="9" priority="10">
      <formula>LEN(TRIM(K23))=0</formula>
    </cfRule>
  </conditionalFormatting>
  <conditionalFormatting sqref="K27">
    <cfRule type="cellIs" dxfId="8" priority="9" operator="equal">
      <formula>0</formula>
    </cfRule>
  </conditionalFormatting>
  <conditionalFormatting sqref="K15:K26">
    <cfRule type="cellIs" dxfId="7" priority="8" operator="equal">
      <formula>0</formula>
    </cfRule>
  </conditionalFormatting>
  <conditionalFormatting sqref="I15:I20">
    <cfRule type="containsBlanks" dxfId="6" priority="31">
      <formula>LEN(TRIM(I15))=0</formula>
    </cfRule>
  </conditionalFormatting>
  <conditionalFormatting sqref="I23:I26">
    <cfRule type="containsBlanks" dxfId="5" priority="32">
      <formula>LEN(TRIM(I23))=0</formula>
    </cfRule>
  </conditionalFormatting>
  <conditionalFormatting sqref="B37:E37">
    <cfRule type="containsText" dxfId="4" priority="5" operator="containsText" text="@">
      <formula>NOT(ISERROR(SEARCH("@",B37)))</formula>
    </cfRule>
  </conditionalFormatting>
  <conditionalFormatting sqref="B38">
    <cfRule type="containsBlanks" dxfId="3" priority="38">
      <formula>LEN(TRIM(B38))=0</formula>
    </cfRule>
  </conditionalFormatting>
  <conditionalFormatting sqref="B38:E38">
    <cfRule type="containsText" dxfId="2" priority="3" operator="containsText" text="@">
      <formula>NOT(ISERROR(SEARCH("@",B38)))</formula>
    </cfRule>
  </conditionalFormatting>
  <conditionalFormatting sqref="E16:E20">
    <cfRule type="containsBlanks" dxfId="1" priority="2">
      <formula>LEN(TRIM(E16))=0</formula>
    </cfRule>
  </conditionalFormatting>
  <conditionalFormatting sqref="B34:L35">
    <cfRule type="containsBlanks" dxfId="0" priority="1">
      <formula>LEN(TRIM(B34))=0</formula>
    </cfRule>
  </conditionalFormatting>
  <dataValidations count="4">
    <dataValidation type="list" allowBlank="1" showInputMessage="1" showErrorMessage="1" sqref="B47">
      <formula1>"UC,JCB,VISA,ﾏｽﾀｰ,AMEX"</formula1>
    </dataValidation>
    <dataValidation type="list" allowBlank="1" showInputMessage="1" showErrorMessage="1" sqref="A44">
      <formula1>"要,不要"</formula1>
    </dataValidation>
    <dataValidation type="list" allowBlank="1" showInputMessage="1" showErrorMessage="1" sqref="G15:G20">
      <formula1>"春,夏,秋,冬"</formula1>
    </dataValidation>
    <dataValidation type="list" allowBlank="1" showInputMessage="1" showErrorMessage="1" sqref="A42">
      <formula1>"郵便振替（請求書・払込取扱票を送付）, 銀行振込（請求書を送付）, 銀行振込（請求書不要（上記「E-mail」アドレス宛に振込先情報をメール））, 銀行振込（請求書をメール（上記「E-mail」アドレス宛））, クレジットカードによるお支払い"</formula1>
    </dataValidation>
  </dataValidations>
  <hyperlinks>
    <hyperlink ref="C58" r:id="rId1" display="http://www.nicmr.com/nicmr/privacy.html"/>
    <hyperlink ref="L54" r:id="rId2" display="mailto:nicmr.adm@nomura.com"/>
  </hyperlinks>
  <pageMargins left="0.6692913385826772" right="0.39370078740157483" top="0.27559055118110237" bottom="0" header="0.31496062992125984" footer="0.31496062992125984"/>
  <pageSetup scale="84" fitToWidth="0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選択!$A$2:$A$3</xm:f>
          </x14:formula1>
          <xm:sqref>C25:C26</xm:sqref>
        </x14:dataValidation>
        <x14:dataValidation type="list" allowBlank="1" showInputMessage="1" showErrorMessage="1">
          <x14:formula1>
            <xm:f>選択!$A$2:$A$7</xm:f>
          </x14:formula1>
          <xm:sqref>C23:C24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H19" sqref="H19"/>
    </sheetView>
  </sheetViews>
  <sheetFormatPr defaultRowHeight="15" x14ac:dyDescent="0.35"/>
  <cols>
    <col min="1" max="1" width="15.5" style="61" bestFit="1" customWidth="1"/>
    <col min="2" max="2" width="5.5" style="62" bestFit="1" customWidth="1"/>
    <col min="3" max="3" width="5.875" style="62" bestFit="1" customWidth="1"/>
    <col min="4" max="16384" width="9" style="62"/>
  </cols>
  <sheetData>
    <row r="2" spans="1:2" x14ac:dyDescent="0.35">
      <c r="A2" s="63" t="s">
        <v>42</v>
      </c>
      <c r="B2" s="64">
        <v>1540</v>
      </c>
    </row>
    <row r="3" spans="1:2" x14ac:dyDescent="0.35">
      <c r="A3" s="63" t="s">
        <v>44</v>
      </c>
      <c r="B3" s="64">
        <v>1925</v>
      </c>
    </row>
    <row r="4" spans="1:2" x14ac:dyDescent="0.35">
      <c r="A4" s="63" t="s">
        <v>46</v>
      </c>
      <c r="B4" s="64">
        <v>3675</v>
      </c>
    </row>
    <row r="5" spans="1:2" x14ac:dyDescent="0.35">
      <c r="A5" s="63" t="s">
        <v>47</v>
      </c>
      <c r="B5" s="64">
        <v>3780</v>
      </c>
    </row>
    <row r="6" spans="1:2" x14ac:dyDescent="0.35">
      <c r="A6" s="63" t="s">
        <v>48</v>
      </c>
      <c r="B6" s="64">
        <v>3850</v>
      </c>
    </row>
    <row r="7" spans="1:2" x14ac:dyDescent="0.35">
      <c r="A7" s="63" t="s">
        <v>49</v>
      </c>
      <c r="B7" s="64">
        <v>1925</v>
      </c>
    </row>
    <row r="8" spans="1:2" x14ac:dyDescent="0.35">
      <c r="A8" s="65"/>
      <c r="B8" s="65"/>
    </row>
    <row r="9" spans="1:2" x14ac:dyDescent="0.35">
      <c r="A9" s="62"/>
    </row>
    <row r="11" spans="1:2" x14ac:dyDescent="0.35">
      <c r="A11" s="62"/>
    </row>
    <row r="20" spans="1:1" x14ac:dyDescent="0.35">
      <c r="A20" s="62"/>
    </row>
    <row r="21" spans="1:1" x14ac:dyDescent="0.35">
      <c r="A21" s="62"/>
    </row>
    <row r="22" spans="1:1" x14ac:dyDescent="0.35">
      <c r="A22" s="62"/>
    </row>
    <row r="23" spans="1:1" x14ac:dyDescent="0.35">
      <c r="A23" s="62"/>
    </row>
    <row r="24" spans="1:1" x14ac:dyDescent="0.35">
      <c r="A24" s="62"/>
    </row>
    <row r="25" spans="1:1" x14ac:dyDescent="0.35">
      <c r="A25" s="62"/>
    </row>
    <row r="26" spans="1:1" x14ac:dyDescent="0.35">
      <c r="A26" s="62"/>
    </row>
    <row r="28" spans="1:1" x14ac:dyDescent="0.35">
      <c r="A28" s="62"/>
    </row>
    <row r="29" spans="1:1" x14ac:dyDescent="0.35">
      <c r="A29" s="62"/>
    </row>
    <row r="30" spans="1:1" x14ac:dyDescent="0.35">
      <c r="A30" s="62"/>
    </row>
    <row r="31" spans="1:1" x14ac:dyDescent="0.35">
      <c r="A31" s="62"/>
    </row>
  </sheetData>
  <customSheetViews>
    <customSheetView guid="{47D98C41-9133-4B9A-87C1-00F218FBC776}" state="hidden">
      <selection activeCell="A32" sqref="A32"/>
      <pageMargins left="0.7" right="0.7" top="0.75" bottom="0.75" header="0.3" footer="0.3"/>
      <pageSetup paperSize="9" orientation="portrait" r:id="rId1"/>
    </customSheetView>
  </customSheetViews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申込用紙</vt:lpstr>
      <vt:lpstr>選択</vt:lpstr>
      <vt:lpstr>記入例!Print_Area</vt:lpstr>
      <vt:lpstr>申込用紙!Print_Area</vt:lpstr>
    </vt:vector>
  </TitlesOfParts>
  <Company>Nomura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小室　朋子 (野村資本研)/KOMURO, TOMOKO (NICMR/JP)</dc:creator>
  <cp:lastModifiedBy>濱坂 暁子 (野村資本研)/hamasaka, akiko (NICMR/JP)</cp:lastModifiedBy>
  <cp:lastPrinted>2022-06-28T06:26:19Z</cp:lastPrinted>
  <dcterms:created xsi:type="dcterms:W3CDTF">2018-04-12T11:03:39Z</dcterms:created>
  <dcterms:modified xsi:type="dcterms:W3CDTF">2023-01-17T00:30:22Z</dcterms:modified>
  <cp:contentStatus/>
</cp:coreProperties>
</file>